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3" yWindow="94" windowWidth="13350" windowHeight="7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<sst xmlns="http://schemas.openxmlformats.org/spreadsheetml/2006/main" count="136" uniqueCount="135">
  <si>
    <t>BOARD MEMBER</t>
  </si>
  <si>
    <t>Expedited Positive</t>
  </si>
  <si>
    <t>Neg. No Cred Basis</t>
  </si>
  <si>
    <t>Negative</t>
  </si>
  <si>
    <t>Positive</t>
  </si>
  <si>
    <t>Transfer Out</t>
  </si>
  <si>
    <t>ALIDINA, SHAMSHUDDIN</t>
  </si>
  <si>
    <t xml:space="preserve">ARCHAMBAULT, DONAL </t>
  </si>
  <si>
    <t xml:space="preserve">ARMSTRONG, MARNIE </t>
  </si>
  <si>
    <t xml:space="preserve">ARVANITAKIS, DENIS </t>
  </si>
  <si>
    <t xml:space="preserve">ATAM, UPPAL </t>
  </si>
  <si>
    <t xml:space="preserve">ATKINSON, KEN </t>
  </si>
  <si>
    <t>BEAUBIEN-DUQUE, JEAN</t>
  </si>
  <si>
    <t>BEAUQUIER, JEAN-PIER</t>
  </si>
  <si>
    <t>BECKOW, STEPHEN MARK</t>
  </si>
  <si>
    <t xml:space="preserve">BEDARD, JOANNA </t>
  </si>
  <si>
    <t xml:space="preserve">BERGER, BARBARA </t>
  </si>
  <si>
    <t xml:space="preserve">BERRY, CLIFFORD </t>
  </si>
  <si>
    <t xml:space="preserve">BISSONNETTE, ALAIN </t>
  </si>
  <si>
    <t xml:space="preserve">BRENNENSTUHL, KEITH </t>
  </si>
  <si>
    <t xml:space="preserve">BUDACI, STEPHEN </t>
  </si>
  <si>
    <t xml:space="preserve">BUDACIX, STEPHEN </t>
  </si>
  <si>
    <t xml:space="preserve">BYCZAK, MICHEL A. </t>
  </si>
  <si>
    <t xml:space="preserve">CHEVRIER, MARIE </t>
  </si>
  <si>
    <t xml:space="preserve">COOKE, DAVID E. </t>
  </si>
  <si>
    <t xml:space="preserve">COSTA, ANA </t>
  </si>
  <si>
    <t xml:space="preserve">CRELINSTEN, MICHAEL </t>
  </si>
  <si>
    <t xml:space="preserve">DAUNS, PAULAH </t>
  </si>
  <si>
    <t xml:space="preserve">DAVIS, WILLIAM </t>
  </si>
  <si>
    <t xml:space="preserve">DAWSON, RICHARD </t>
  </si>
  <si>
    <t xml:space="preserve">DAWSONX, RICHARD </t>
  </si>
  <si>
    <t xml:space="preserve">DELISLE, RUTH </t>
  </si>
  <si>
    <t xml:space="preserve">DEROUSSEAU, TITA </t>
  </si>
  <si>
    <t xml:space="preserve">DUCHEINE, VIVIANE </t>
  </si>
  <si>
    <t xml:space="preserve">DUQUETTE, PIERRE </t>
  </si>
  <si>
    <t xml:space="preserve">ETHIER, GILLES </t>
  </si>
  <si>
    <t xml:space="preserve">FECTEAU, DIANE </t>
  </si>
  <si>
    <t xml:space="preserve">FORSEY, DIAN </t>
  </si>
  <si>
    <t xml:space="preserve">FOURNIER, LLOYD </t>
  </si>
  <si>
    <t xml:space="preserve">FREEMAN, KATHLEEN </t>
  </si>
  <si>
    <t xml:space="preserve">FREILICH, MIRIAM </t>
  </si>
  <si>
    <t xml:space="preserve">FRENCH, SUSAN </t>
  </si>
  <si>
    <t xml:space="preserve">GAUTHIER, LYNE </t>
  </si>
  <si>
    <t xml:space="preserve">GHOSH, SUPARNA </t>
  </si>
  <si>
    <t xml:space="preserve">GINSHERMAN, MARTIN </t>
  </si>
  <si>
    <t xml:space="preserve">GINSHERMANX, MARTIN </t>
  </si>
  <si>
    <t xml:space="preserve">GOODMAN, BRIAN </t>
  </si>
  <si>
    <t xml:space="preserve">GUNETTE, GILLES </t>
  </si>
  <si>
    <t xml:space="preserve">HAMELIN, MICHAEL </t>
  </si>
  <si>
    <t xml:space="preserve">HITCHCOCK, FRED </t>
  </si>
  <si>
    <t xml:space="preserve">HODGINS, BARBARA </t>
  </si>
  <si>
    <t xml:space="preserve">HOGARTH, MARLENE </t>
  </si>
  <si>
    <t xml:space="preserve">HOUDE, ROGER </t>
  </si>
  <si>
    <t xml:space="preserve">ISRAEL, MILTON </t>
  </si>
  <si>
    <t xml:space="preserve">JEW, TACIANA T. </t>
  </si>
  <si>
    <t xml:space="preserve">JOAKIM, CLIVE </t>
  </si>
  <si>
    <t xml:space="preserve">JOBIN, MICHEL </t>
  </si>
  <si>
    <t xml:space="preserve">KAWUN, WALTER </t>
  </si>
  <si>
    <t xml:space="preserve">KITCHENER, SUSAN </t>
  </si>
  <si>
    <t xml:space="preserve">KNEVEL, A. C. </t>
  </si>
  <si>
    <t xml:space="preserve">LAMONT, DEBORAH </t>
  </si>
  <si>
    <t xml:space="preserve">LANDRY, GIRARD </t>
  </si>
  <si>
    <t xml:space="preserve">LANGELIER, MICHELLE </t>
  </si>
  <si>
    <t xml:space="preserve">LAPOMMERAY, JACQUES </t>
  </si>
  <si>
    <t xml:space="preserve">LEBEL, GUY </t>
  </si>
  <si>
    <t xml:space="preserve">LEVESQUE, SYLVIE </t>
  </si>
  <si>
    <t xml:space="preserve">LIM, WINSTON </t>
  </si>
  <si>
    <t xml:space="preserve">LLOYD, CHRISTINE </t>
  </si>
  <si>
    <t xml:space="preserve">MACAULAY, PHILIP </t>
  </si>
  <si>
    <t xml:space="preserve">MAKONNEN, YILMA </t>
  </si>
  <si>
    <t xml:space="preserve">MCBEAN, DAVID </t>
  </si>
  <si>
    <t xml:space="preserve">MCCOOL, CAROLYN </t>
  </si>
  <si>
    <t xml:space="preserve">MCKENZIE, GORDON </t>
  </si>
  <si>
    <t xml:space="preserve">MCSWEENEY, DANIEL </t>
  </si>
  <si>
    <t xml:space="preserve">MIVASAIR, MICHAL </t>
  </si>
  <si>
    <t xml:space="preserve">MONTGOMERY, JOAN </t>
  </si>
  <si>
    <t xml:space="preserve">MOORE, WILLIAM </t>
  </si>
  <si>
    <t xml:space="preserve">MORTAZAVI, FAHIMEH </t>
  </si>
  <si>
    <t xml:space="preserve">MOSS, JOEL </t>
  </si>
  <si>
    <t xml:space="preserve">MUTCH, STUART </t>
  </si>
  <si>
    <t xml:space="preserve">MUTUMA, CHIMBO POE </t>
  </si>
  <si>
    <t xml:space="preserve">NEST, ERWIN </t>
  </si>
  <si>
    <t xml:space="preserve">NO MBR PRESENT, </t>
  </si>
  <si>
    <t xml:space="preserve">ODDIE, LILY </t>
  </si>
  <si>
    <t xml:space="preserve">OSMANE, FARID </t>
  </si>
  <si>
    <t xml:space="preserve">OSTROWSKI, MARGARET </t>
  </si>
  <si>
    <t xml:space="preserve">OWEN, ROBERT </t>
  </si>
  <si>
    <t xml:space="preserve">PANAGAKOS, HELENE </t>
  </si>
  <si>
    <t xml:space="preserve">PATTEE, ROSS </t>
  </si>
  <si>
    <t xml:space="preserve">PAULO, MICHEL F. </t>
  </si>
  <si>
    <t>PELLETIER, JEAN-PAUL</t>
  </si>
  <si>
    <t xml:space="preserve">PINKNEY, THOMAS </t>
  </si>
  <si>
    <t xml:space="preserve">PIRBAY, JOULEKHAN </t>
  </si>
  <si>
    <t xml:space="preserve">POPATIA, BERZOOR </t>
  </si>
  <si>
    <t xml:space="preserve">POPATIAX, BERZOOR </t>
  </si>
  <si>
    <t xml:space="preserve">PREVOST, JEAN </t>
  </si>
  <si>
    <t xml:space="preserve">PROCESSUS, ACCELERE </t>
  </si>
  <si>
    <t xml:space="preserve">RANDHAWA, SAJJAD </t>
  </si>
  <si>
    <t xml:space="preserve">RANDHAWA, SARWANJIT </t>
  </si>
  <si>
    <t xml:space="preserve">RANGAN, VEDA </t>
  </si>
  <si>
    <t xml:space="preserve">ROBIC, LOUISE </t>
  </si>
  <si>
    <t xml:space="preserve">ROBITAILLE, PAULE </t>
  </si>
  <si>
    <t xml:space="preserve">ROSS, HAZELYN </t>
  </si>
  <si>
    <t xml:space="preserve">ROSS, MICHAEL </t>
  </si>
  <si>
    <t xml:space="preserve">SAJTOS, JOANNE </t>
  </si>
  <si>
    <t xml:space="preserve">SANDHU, KEN </t>
  </si>
  <si>
    <t xml:space="preserve">SAVAGE, HARVEY </t>
  </si>
  <si>
    <t xml:space="preserve">SHECTER, MAX </t>
  </si>
  <si>
    <t xml:space="preserve">SHECTER, TRUDY </t>
  </si>
  <si>
    <t xml:space="preserve">SHORT, WILLIAM </t>
  </si>
  <si>
    <t>SILVESTRI, ANNA-MARI</t>
  </si>
  <si>
    <t>SMITH-GORDON, MAUREE</t>
  </si>
  <si>
    <t xml:space="preserve">STANWICK, NINA </t>
  </si>
  <si>
    <t xml:space="preserve">TINKER, DIANE </t>
  </si>
  <si>
    <t xml:space="preserve">TSHISUNGU, JOSE </t>
  </si>
  <si>
    <t>TSHISUNGU, JOSE W.T.</t>
  </si>
  <si>
    <t xml:space="preserve">UPPAL, ATAM </t>
  </si>
  <si>
    <t xml:space="preserve">VALERIANO, PATRICE </t>
  </si>
  <si>
    <t xml:space="preserve">VENNE, MICHEL </t>
  </si>
  <si>
    <t xml:space="preserve">WEED, PETER </t>
  </si>
  <si>
    <t xml:space="preserve">WEINROTH, LAURIE </t>
  </si>
  <si>
    <t xml:space="preserve">WEIR, MARGARET </t>
  </si>
  <si>
    <t xml:space="preserve">WILFONG, SUSAN </t>
  </si>
  <si>
    <t xml:space="preserve">WOLMAN, HARRIET </t>
  </si>
  <si>
    <t>(blank)</t>
  </si>
  <si>
    <t>No Juris</t>
  </si>
  <si>
    <t>Num of Pos/Neg Decisions</t>
  </si>
  <si>
    <t>Grant Rate (%)</t>
  </si>
  <si>
    <t>Total</t>
  </si>
  <si>
    <t>Aband-oned</t>
  </si>
  <si>
    <t>Discon-tinued</t>
  </si>
  <si>
    <t>Adminis-trative</t>
  </si>
  <si>
    <t>Grant Rate Excluding Expedited Positive (%)</t>
  </si>
  <si>
    <t>With-drawn</t>
  </si>
  <si>
    <r>
      <t xml:space="preserve">(2007) IRB Member Grant Rates in Principal Claimant Refugee Decisions </t>
    </r>
    <r>
      <rPr>
        <b/>
        <sz val="12"/>
        <color indexed="8"/>
        <rFont val="Arial"/>
        <family val="2"/>
      </rPr>
      <t>(Based on Access to Information and Privacy Request: #A-2008-00042 -- JULY 2008)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</si>
</sst>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"/>
    <numFmt numFmtId="165" formatCode="0.00000000"/>
    <numFmt numFmtId="166" formatCode="0.000000000"/>
    <numFmt numFmtId="167" formatCode="0.000000"/>
    <numFmt numFmtId="168" formatCode="0.00000"/>
    <numFmt numFmtId="169" formatCode="0.0000"/>
    <numFmt numFmtId="170" formatCode="0.000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7" fillId="0" borderId="10" xfId="0" applyFont="1" applyBorder="1" applyAlignment="1">
      <alignment/>
    </xf>
    <xf numFmtId="0" fontId="37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0" xfId="0" applyNumberFormat="1" applyFont="1" applyBorder="1" applyAlignment="1">
      <alignment/>
    </xf>
    <xf numFmtId="2" fontId="37" fillId="33" borderId="10" xfId="0" applyNumberFormat="1" applyFont="1" applyFill="1" applyBorder="1" applyAlignment="1">
      <alignment/>
    </xf>
    <xf numFmtId="2" fontId="37" fillId="34" borderId="10" xfId="0" applyNumberFormat="1" applyFont="1" applyFill="1" applyBorder="1" applyAlignment="1">
      <alignment/>
    </xf>
    <xf numFmtId="0" fontId="39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5" sqref="G5"/>
    </sheetView>
  </sheetViews>
  <sheetFormatPr defaultColWidth="9.140625" defaultRowHeight="12.75"/>
  <cols>
    <col min="1" max="1" width="20.7109375" style="0" customWidth="1"/>
    <col min="2" max="2" width="8.28125" style="0" customWidth="1"/>
    <col min="3" max="3" width="7.28125" style="0" customWidth="1"/>
    <col min="4" max="4" width="9.00390625" style="0" customWidth="1"/>
    <col min="5" max="15" width="8.140625" style="0" customWidth="1"/>
  </cols>
  <sheetData>
    <row r="1" spans="1:15" ht="32.25" customHeight="1">
      <c r="A1" s="9" t="s">
        <v>134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42.75">
      <c r="A2" s="4" t="s">
        <v>0</v>
      </c>
      <c r="B2" s="5" t="s">
        <v>126</v>
      </c>
      <c r="C2" s="5" t="s">
        <v>127</v>
      </c>
      <c r="D2" s="5" t="s">
        <v>132</v>
      </c>
      <c r="E2" s="5" t="s">
        <v>129</v>
      </c>
      <c r="F2" s="5" t="s">
        <v>131</v>
      </c>
      <c r="G2" s="5" t="s">
        <v>130</v>
      </c>
      <c r="H2" s="5" t="s">
        <v>1</v>
      </c>
      <c r="I2" s="5" t="s">
        <v>125</v>
      </c>
      <c r="J2" s="5" t="s">
        <v>2</v>
      </c>
      <c r="K2" s="5" t="s">
        <v>3</v>
      </c>
      <c r="L2" s="5" t="s">
        <v>4</v>
      </c>
      <c r="M2" s="5" t="s">
        <v>5</v>
      </c>
      <c r="N2" s="5" t="s">
        <v>133</v>
      </c>
      <c r="O2" s="4" t="s">
        <v>128</v>
      </c>
    </row>
    <row r="3" spans="1:15" ht="12.75">
      <c r="A3" s="3" t="s">
        <v>6</v>
      </c>
      <c r="B3" s="1">
        <f>H3+J3+K3+L3</f>
        <v>182</v>
      </c>
      <c r="C3" s="7">
        <f>IF(B3=0,"N/A",((H3+L3)/B3)*100)</f>
        <v>59.34065934065934</v>
      </c>
      <c r="D3" s="8">
        <f>IF(J3+K3+L3=0,"N/A",((L3/(L3+K3+J3))*100))</f>
        <v>59.34065934065934</v>
      </c>
      <c r="E3" s="2">
        <v>14</v>
      </c>
      <c r="F3" s="2"/>
      <c r="G3" s="2"/>
      <c r="H3" s="2"/>
      <c r="I3" s="2"/>
      <c r="J3" s="2"/>
      <c r="K3" s="2">
        <v>74</v>
      </c>
      <c r="L3" s="2">
        <v>108</v>
      </c>
      <c r="M3" s="2"/>
      <c r="N3" s="2">
        <v>2</v>
      </c>
      <c r="O3" s="2">
        <v>198</v>
      </c>
    </row>
    <row r="4" spans="1:15" ht="12.75">
      <c r="A4" s="3" t="s">
        <v>7</v>
      </c>
      <c r="B4" s="1">
        <f aca="true" t="shared" si="0" ref="B4:B67">H4+J4+K4+L4</f>
        <v>123</v>
      </c>
      <c r="C4" s="7">
        <f aca="true" t="shared" si="1" ref="C4:C67">IF(B4=0,"N/A",((H4+L4)/B4)*100)</f>
        <v>33.33333333333333</v>
      </c>
      <c r="D4" s="8">
        <f aca="true" t="shared" si="2" ref="D4:D67">IF(J4+K4+L4=0,"N/A",((L4/(L4+K4+J4))*100))</f>
        <v>33.33333333333333</v>
      </c>
      <c r="E4" s="2">
        <v>4</v>
      </c>
      <c r="F4" s="2"/>
      <c r="G4" s="2"/>
      <c r="H4" s="2"/>
      <c r="I4" s="2"/>
      <c r="J4" s="2"/>
      <c r="K4" s="2">
        <v>82</v>
      </c>
      <c r="L4" s="2">
        <v>41</v>
      </c>
      <c r="M4" s="2"/>
      <c r="N4" s="2">
        <v>6</v>
      </c>
      <c r="O4" s="2">
        <v>133</v>
      </c>
    </row>
    <row r="5" spans="1:15" ht="12.75">
      <c r="A5" s="3" t="s">
        <v>8</v>
      </c>
      <c r="B5" s="1">
        <f t="shared" si="0"/>
        <v>100</v>
      </c>
      <c r="C5" s="7">
        <f t="shared" si="1"/>
        <v>61</v>
      </c>
      <c r="D5" s="8">
        <f t="shared" si="2"/>
        <v>61</v>
      </c>
      <c r="E5" s="2">
        <v>5</v>
      </c>
      <c r="F5" s="2"/>
      <c r="G5" s="2"/>
      <c r="H5" s="2"/>
      <c r="I5" s="2"/>
      <c r="J5" s="2">
        <v>3</v>
      </c>
      <c r="K5" s="2">
        <v>36</v>
      </c>
      <c r="L5" s="2">
        <v>61</v>
      </c>
      <c r="M5" s="2"/>
      <c r="N5" s="2"/>
      <c r="O5" s="2">
        <v>105</v>
      </c>
    </row>
    <row r="6" spans="1:15" ht="12.75">
      <c r="A6" s="3" t="s">
        <v>9</v>
      </c>
      <c r="B6" s="1">
        <f t="shared" si="0"/>
        <v>14</v>
      </c>
      <c r="C6" s="7">
        <f t="shared" si="1"/>
        <v>28.57142857142857</v>
      </c>
      <c r="D6" s="8">
        <f t="shared" si="2"/>
        <v>28.57142857142857</v>
      </c>
      <c r="E6" s="2">
        <v>11</v>
      </c>
      <c r="F6" s="2"/>
      <c r="G6" s="2"/>
      <c r="H6" s="2"/>
      <c r="I6" s="2"/>
      <c r="J6" s="2"/>
      <c r="K6" s="2">
        <v>10</v>
      </c>
      <c r="L6" s="2">
        <v>4</v>
      </c>
      <c r="M6" s="2"/>
      <c r="N6" s="2">
        <v>2</v>
      </c>
      <c r="O6" s="2">
        <v>27</v>
      </c>
    </row>
    <row r="7" spans="1:15" ht="12.75">
      <c r="A7" s="3" t="s">
        <v>10</v>
      </c>
      <c r="B7" s="1">
        <f t="shared" si="0"/>
        <v>5</v>
      </c>
      <c r="C7" s="7">
        <f t="shared" si="1"/>
        <v>80</v>
      </c>
      <c r="D7" s="8">
        <f t="shared" si="2"/>
        <v>80</v>
      </c>
      <c r="E7" s="2"/>
      <c r="F7" s="2"/>
      <c r="G7" s="2"/>
      <c r="H7" s="2"/>
      <c r="I7" s="2"/>
      <c r="J7" s="2"/>
      <c r="K7" s="2">
        <v>1</v>
      </c>
      <c r="L7" s="2">
        <v>4</v>
      </c>
      <c r="M7" s="2"/>
      <c r="N7" s="2"/>
      <c r="O7" s="2">
        <v>5</v>
      </c>
    </row>
    <row r="8" spans="1:15" ht="12.75">
      <c r="A8" s="3" t="s">
        <v>11</v>
      </c>
      <c r="B8" s="1">
        <f t="shared" si="0"/>
        <v>58</v>
      </c>
      <c r="C8" s="7">
        <f t="shared" si="1"/>
        <v>68.96551724137932</v>
      </c>
      <c r="D8" s="8">
        <f t="shared" si="2"/>
        <v>68.96551724137932</v>
      </c>
      <c r="E8" s="2">
        <v>1</v>
      </c>
      <c r="F8" s="2"/>
      <c r="G8" s="2"/>
      <c r="H8" s="2"/>
      <c r="I8" s="2"/>
      <c r="J8" s="2"/>
      <c r="K8" s="2">
        <v>18</v>
      </c>
      <c r="L8" s="2">
        <v>40</v>
      </c>
      <c r="M8" s="2"/>
      <c r="N8" s="2">
        <v>1</v>
      </c>
      <c r="O8" s="2">
        <v>60</v>
      </c>
    </row>
    <row r="9" spans="1:15" ht="12.75">
      <c r="A9" s="3" t="s">
        <v>12</v>
      </c>
      <c r="B9" s="1">
        <f t="shared" si="0"/>
        <v>40</v>
      </c>
      <c r="C9" s="7">
        <f t="shared" si="1"/>
        <v>12.5</v>
      </c>
      <c r="D9" s="8">
        <f t="shared" si="2"/>
        <v>12.5</v>
      </c>
      <c r="E9" s="2">
        <v>2</v>
      </c>
      <c r="F9" s="2"/>
      <c r="G9" s="2"/>
      <c r="H9" s="2"/>
      <c r="I9" s="2"/>
      <c r="J9" s="2">
        <v>1</v>
      </c>
      <c r="K9" s="2">
        <v>34</v>
      </c>
      <c r="L9" s="2">
        <v>5</v>
      </c>
      <c r="M9" s="2"/>
      <c r="N9" s="2">
        <v>1</v>
      </c>
      <c r="O9" s="2">
        <v>43</v>
      </c>
    </row>
    <row r="10" spans="1:15" ht="12.75">
      <c r="A10" s="3" t="s">
        <v>13</v>
      </c>
      <c r="B10" s="1">
        <f t="shared" si="0"/>
        <v>45</v>
      </c>
      <c r="C10" s="7">
        <f t="shared" si="1"/>
        <v>6.666666666666667</v>
      </c>
      <c r="D10" s="8">
        <f t="shared" si="2"/>
        <v>6.666666666666667</v>
      </c>
      <c r="E10" s="2">
        <v>2</v>
      </c>
      <c r="F10" s="2"/>
      <c r="G10" s="2"/>
      <c r="H10" s="2"/>
      <c r="I10" s="2"/>
      <c r="J10" s="2">
        <v>2</v>
      </c>
      <c r="K10" s="2">
        <v>40</v>
      </c>
      <c r="L10" s="2">
        <v>3</v>
      </c>
      <c r="M10" s="2"/>
      <c r="N10" s="2">
        <v>2</v>
      </c>
      <c r="O10" s="2">
        <v>49</v>
      </c>
    </row>
    <row r="11" spans="1:15" ht="12.75">
      <c r="A11" s="3" t="s">
        <v>14</v>
      </c>
      <c r="B11" s="1">
        <f t="shared" si="0"/>
        <v>2</v>
      </c>
      <c r="C11" s="7">
        <f t="shared" si="1"/>
        <v>0</v>
      </c>
      <c r="D11" s="8">
        <f t="shared" si="2"/>
        <v>0</v>
      </c>
      <c r="E11" s="2"/>
      <c r="F11" s="2"/>
      <c r="G11" s="2"/>
      <c r="H11" s="2"/>
      <c r="I11" s="2"/>
      <c r="J11" s="2"/>
      <c r="K11" s="2">
        <v>2</v>
      </c>
      <c r="L11" s="2"/>
      <c r="M11" s="2"/>
      <c r="N11" s="2"/>
      <c r="O11" s="2">
        <v>2</v>
      </c>
    </row>
    <row r="12" spans="1:15" ht="12.75">
      <c r="A12" s="3" t="s">
        <v>15</v>
      </c>
      <c r="B12" s="1">
        <f t="shared" si="0"/>
        <v>98</v>
      </c>
      <c r="C12" s="7">
        <f t="shared" si="1"/>
        <v>55.10204081632652</v>
      </c>
      <c r="D12" s="8">
        <f t="shared" si="2"/>
        <v>55.10204081632652</v>
      </c>
      <c r="E12" s="2">
        <v>4</v>
      </c>
      <c r="F12" s="2"/>
      <c r="G12" s="2"/>
      <c r="H12" s="2"/>
      <c r="I12" s="2"/>
      <c r="J12" s="2">
        <v>14</v>
      </c>
      <c r="K12" s="2">
        <v>30</v>
      </c>
      <c r="L12" s="2">
        <v>54</v>
      </c>
      <c r="M12" s="2"/>
      <c r="N12" s="2">
        <v>1</v>
      </c>
      <c r="O12" s="2">
        <v>103</v>
      </c>
    </row>
    <row r="13" spans="1:15" ht="12.75">
      <c r="A13" s="3" t="s">
        <v>16</v>
      </c>
      <c r="B13" s="1">
        <f t="shared" si="0"/>
        <v>49</v>
      </c>
      <c r="C13" s="7">
        <f t="shared" si="1"/>
        <v>12.244897959183673</v>
      </c>
      <c r="D13" s="8">
        <f t="shared" si="2"/>
        <v>12.244897959183673</v>
      </c>
      <c r="E13" s="2">
        <v>4</v>
      </c>
      <c r="F13" s="2"/>
      <c r="G13" s="2"/>
      <c r="H13" s="2"/>
      <c r="I13" s="2"/>
      <c r="J13" s="2"/>
      <c r="K13" s="2">
        <v>43</v>
      </c>
      <c r="L13" s="2">
        <v>6</v>
      </c>
      <c r="M13" s="2"/>
      <c r="N13" s="2">
        <v>1</v>
      </c>
      <c r="O13" s="2">
        <v>54</v>
      </c>
    </row>
    <row r="14" spans="1:15" ht="12.75">
      <c r="A14" s="3" t="s">
        <v>17</v>
      </c>
      <c r="B14" s="1">
        <f t="shared" si="0"/>
        <v>183</v>
      </c>
      <c r="C14" s="7">
        <f t="shared" si="1"/>
        <v>13.114754098360656</v>
      </c>
      <c r="D14" s="8">
        <f t="shared" si="2"/>
        <v>13.114754098360656</v>
      </c>
      <c r="E14" s="2">
        <v>11</v>
      </c>
      <c r="F14" s="2"/>
      <c r="G14" s="2"/>
      <c r="H14" s="2"/>
      <c r="I14" s="2"/>
      <c r="J14" s="2"/>
      <c r="K14" s="2">
        <v>159</v>
      </c>
      <c r="L14" s="2">
        <v>24</v>
      </c>
      <c r="M14" s="2"/>
      <c r="N14" s="2">
        <v>6</v>
      </c>
      <c r="O14" s="2">
        <v>200</v>
      </c>
    </row>
    <row r="15" spans="1:15" ht="12.75">
      <c r="A15" s="3" t="s">
        <v>18</v>
      </c>
      <c r="B15" s="1">
        <f t="shared" si="0"/>
        <v>85</v>
      </c>
      <c r="C15" s="7">
        <f t="shared" si="1"/>
        <v>18.823529411764707</v>
      </c>
      <c r="D15" s="8">
        <f t="shared" si="2"/>
        <v>18.823529411764707</v>
      </c>
      <c r="E15" s="2">
        <v>5</v>
      </c>
      <c r="F15" s="2"/>
      <c r="G15" s="2"/>
      <c r="H15" s="2"/>
      <c r="I15" s="2"/>
      <c r="J15" s="2">
        <v>1</v>
      </c>
      <c r="K15" s="2">
        <v>68</v>
      </c>
      <c r="L15" s="2">
        <v>16</v>
      </c>
      <c r="M15" s="2"/>
      <c r="N15" s="2">
        <v>2</v>
      </c>
      <c r="O15" s="2">
        <v>92</v>
      </c>
    </row>
    <row r="16" spans="1:15" ht="12.75">
      <c r="A16" s="3" t="s">
        <v>19</v>
      </c>
      <c r="B16" s="1">
        <f t="shared" si="0"/>
        <v>122</v>
      </c>
      <c r="C16" s="7">
        <f t="shared" si="1"/>
        <v>95.90163934426229</v>
      </c>
      <c r="D16" s="8">
        <f t="shared" si="2"/>
        <v>82.14285714285714</v>
      </c>
      <c r="E16" s="2">
        <v>12</v>
      </c>
      <c r="F16" s="2"/>
      <c r="G16" s="2"/>
      <c r="H16" s="2">
        <v>94</v>
      </c>
      <c r="I16" s="2"/>
      <c r="J16" s="2"/>
      <c r="K16" s="2">
        <v>5</v>
      </c>
      <c r="L16" s="2">
        <v>23</v>
      </c>
      <c r="M16" s="2"/>
      <c r="N16" s="2">
        <v>2</v>
      </c>
      <c r="O16" s="2">
        <v>136</v>
      </c>
    </row>
    <row r="17" spans="1:15" ht="12.75">
      <c r="A17" s="3" t="s">
        <v>20</v>
      </c>
      <c r="B17" s="1">
        <f t="shared" si="0"/>
        <v>71</v>
      </c>
      <c r="C17" s="7">
        <f t="shared" si="1"/>
        <v>70.4225352112676</v>
      </c>
      <c r="D17" s="8">
        <f t="shared" si="2"/>
        <v>54.347826086956516</v>
      </c>
      <c r="E17" s="2">
        <v>4</v>
      </c>
      <c r="F17" s="2"/>
      <c r="G17" s="2"/>
      <c r="H17" s="2">
        <v>25</v>
      </c>
      <c r="I17" s="2"/>
      <c r="J17" s="2"/>
      <c r="K17" s="2">
        <v>21</v>
      </c>
      <c r="L17" s="2">
        <v>25</v>
      </c>
      <c r="M17" s="2"/>
      <c r="N17" s="2">
        <v>3</v>
      </c>
      <c r="O17" s="2">
        <v>78</v>
      </c>
    </row>
    <row r="18" spans="1:15" ht="12.75">
      <c r="A18" s="3" t="s">
        <v>21</v>
      </c>
      <c r="B18" s="1">
        <f t="shared" si="0"/>
        <v>33</v>
      </c>
      <c r="C18" s="7">
        <f t="shared" si="1"/>
        <v>100</v>
      </c>
      <c r="D18" s="8">
        <f t="shared" si="2"/>
        <v>100</v>
      </c>
      <c r="E18" s="2"/>
      <c r="F18" s="2"/>
      <c r="G18" s="2"/>
      <c r="H18" s="2">
        <v>31</v>
      </c>
      <c r="I18" s="2"/>
      <c r="J18" s="2"/>
      <c r="K18" s="2"/>
      <c r="L18" s="2">
        <v>2</v>
      </c>
      <c r="M18" s="2"/>
      <c r="N18" s="2">
        <v>1</v>
      </c>
      <c r="O18" s="2">
        <v>34</v>
      </c>
    </row>
    <row r="19" spans="1:15" ht="12.75">
      <c r="A19" s="3" t="s">
        <v>22</v>
      </c>
      <c r="B19" s="1">
        <f t="shared" si="0"/>
        <v>40</v>
      </c>
      <c r="C19" s="7">
        <f t="shared" si="1"/>
        <v>12.5</v>
      </c>
      <c r="D19" s="8">
        <f t="shared" si="2"/>
        <v>12.5</v>
      </c>
      <c r="E19" s="2"/>
      <c r="F19" s="2"/>
      <c r="G19" s="2"/>
      <c r="H19" s="2"/>
      <c r="I19" s="2"/>
      <c r="J19" s="2"/>
      <c r="K19" s="2">
        <v>35</v>
      </c>
      <c r="L19" s="2">
        <v>5</v>
      </c>
      <c r="M19" s="2"/>
      <c r="N19" s="2">
        <v>4</v>
      </c>
      <c r="O19" s="2">
        <v>44</v>
      </c>
    </row>
    <row r="20" spans="1:15" ht="12.75">
      <c r="A20" s="3" t="s">
        <v>23</v>
      </c>
      <c r="B20" s="1">
        <f t="shared" si="0"/>
        <v>6</v>
      </c>
      <c r="C20" s="7">
        <f t="shared" si="1"/>
        <v>100</v>
      </c>
      <c r="D20" s="8">
        <f t="shared" si="2"/>
        <v>100</v>
      </c>
      <c r="E20" s="2">
        <v>8</v>
      </c>
      <c r="F20" s="2"/>
      <c r="G20" s="2"/>
      <c r="H20" s="2"/>
      <c r="I20" s="2">
        <v>1</v>
      </c>
      <c r="J20" s="2"/>
      <c r="K20" s="2"/>
      <c r="L20" s="2">
        <v>6</v>
      </c>
      <c r="M20" s="2"/>
      <c r="N20" s="2"/>
      <c r="O20" s="2">
        <v>15</v>
      </c>
    </row>
    <row r="21" spans="1:15" ht="12.75">
      <c r="A21" s="3" t="s">
        <v>24</v>
      </c>
      <c r="B21" s="1">
        <f t="shared" si="0"/>
        <v>37</v>
      </c>
      <c r="C21" s="7">
        <f t="shared" si="1"/>
        <v>75.67567567567568</v>
      </c>
      <c r="D21" s="8">
        <f t="shared" si="2"/>
        <v>75.67567567567568</v>
      </c>
      <c r="E21" s="2"/>
      <c r="F21" s="2"/>
      <c r="G21" s="2"/>
      <c r="H21" s="2"/>
      <c r="I21" s="2"/>
      <c r="J21" s="2">
        <v>2</v>
      </c>
      <c r="K21" s="2">
        <v>7</v>
      </c>
      <c r="L21" s="2">
        <v>28</v>
      </c>
      <c r="M21" s="2"/>
      <c r="N21" s="2"/>
      <c r="O21" s="2">
        <v>37</v>
      </c>
    </row>
    <row r="22" spans="1:15" ht="12.75">
      <c r="A22" s="3" t="s">
        <v>25</v>
      </c>
      <c r="B22" s="1">
        <f t="shared" si="0"/>
        <v>130</v>
      </c>
      <c r="C22" s="7">
        <f t="shared" si="1"/>
        <v>65.38461538461539</v>
      </c>
      <c r="D22" s="8">
        <f t="shared" si="2"/>
        <v>59.82142857142857</v>
      </c>
      <c r="E22" s="2">
        <v>3</v>
      </c>
      <c r="F22" s="2"/>
      <c r="G22" s="2"/>
      <c r="H22" s="2">
        <v>18</v>
      </c>
      <c r="I22" s="2"/>
      <c r="J22" s="2">
        <v>1</v>
      </c>
      <c r="K22" s="2">
        <v>44</v>
      </c>
      <c r="L22" s="2">
        <v>67</v>
      </c>
      <c r="M22" s="2"/>
      <c r="N22" s="2">
        <v>4</v>
      </c>
      <c r="O22" s="2">
        <v>137</v>
      </c>
    </row>
    <row r="23" spans="1:15" ht="12.75">
      <c r="A23" s="3" t="s">
        <v>26</v>
      </c>
      <c r="B23" s="1">
        <f t="shared" si="0"/>
        <v>1</v>
      </c>
      <c r="C23" s="7">
        <f t="shared" si="1"/>
        <v>0</v>
      </c>
      <c r="D23" s="8">
        <f t="shared" si="2"/>
        <v>0</v>
      </c>
      <c r="E23" s="2"/>
      <c r="F23" s="2"/>
      <c r="G23" s="2"/>
      <c r="H23" s="2"/>
      <c r="I23" s="2"/>
      <c r="J23" s="2"/>
      <c r="K23" s="2">
        <v>1</v>
      </c>
      <c r="L23" s="2"/>
      <c r="M23" s="2"/>
      <c r="N23" s="2"/>
      <c r="O23" s="2">
        <v>1</v>
      </c>
    </row>
    <row r="24" spans="1:15" ht="12.75">
      <c r="A24" s="3" t="s">
        <v>27</v>
      </c>
      <c r="B24" s="1">
        <f t="shared" si="0"/>
        <v>8</v>
      </c>
      <c r="C24" s="7">
        <f t="shared" si="1"/>
        <v>50</v>
      </c>
      <c r="D24" s="8">
        <f t="shared" si="2"/>
        <v>42.857142857142854</v>
      </c>
      <c r="E24" s="2">
        <v>1</v>
      </c>
      <c r="F24" s="2"/>
      <c r="G24" s="2"/>
      <c r="H24" s="2">
        <v>1</v>
      </c>
      <c r="I24" s="2"/>
      <c r="J24" s="2">
        <v>2</v>
      </c>
      <c r="K24" s="2">
        <v>2</v>
      </c>
      <c r="L24" s="2">
        <v>3</v>
      </c>
      <c r="M24" s="2"/>
      <c r="N24" s="2"/>
      <c r="O24" s="2">
        <v>9</v>
      </c>
    </row>
    <row r="25" spans="1:15" ht="12.75">
      <c r="A25" s="3" t="s">
        <v>28</v>
      </c>
      <c r="B25" s="1">
        <f t="shared" si="0"/>
        <v>111</v>
      </c>
      <c r="C25" s="7">
        <f t="shared" si="1"/>
        <v>64.86486486486487</v>
      </c>
      <c r="D25" s="8">
        <f t="shared" si="2"/>
        <v>64.86486486486487</v>
      </c>
      <c r="E25" s="2">
        <v>2</v>
      </c>
      <c r="F25" s="2"/>
      <c r="G25" s="2"/>
      <c r="H25" s="2"/>
      <c r="I25" s="2"/>
      <c r="J25" s="2"/>
      <c r="K25" s="2">
        <v>39</v>
      </c>
      <c r="L25" s="2">
        <v>72</v>
      </c>
      <c r="M25" s="2"/>
      <c r="N25" s="2"/>
      <c r="O25" s="2">
        <v>113</v>
      </c>
    </row>
    <row r="26" spans="1:15" ht="12.75">
      <c r="A26" s="3" t="s">
        <v>29</v>
      </c>
      <c r="B26" s="1">
        <f t="shared" si="0"/>
        <v>6</v>
      </c>
      <c r="C26" s="7">
        <f t="shared" si="1"/>
        <v>66.66666666666666</v>
      </c>
      <c r="D26" s="8">
        <f t="shared" si="2"/>
        <v>0</v>
      </c>
      <c r="E26" s="2">
        <v>94</v>
      </c>
      <c r="F26" s="2"/>
      <c r="G26" s="2"/>
      <c r="H26" s="2">
        <v>4</v>
      </c>
      <c r="I26" s="2"/>
      <c r="J26" s="2"/>
      <c r="K26" s="2">
        <v>2</v>
      </c>
      <c r="L26" s="2"/>
      <c r="M26" s="2"/>
      <c r="N26" s="2">
        <v>7</v>
      </c>
      <c r="O26" s="2">
        <v>107</v>
      </c>
    </row>
    <row r="27" spans="1:15" ht="12.75">
      <c r="A27" s="3" t="s">
        <v>30</v>
      </c>
      <c r="B27" s="1">
        <f t="shared" si="0"/>
        <v>8</v>
      </c>
      <c r="C27" s="7">
        <f t="shared" si="1"/>
        <v>100</v>
      </c>
      <c r="D27" s="8" t="str">
        <f t="shared" si="2"/>
        <v>N/A</v>
      </c>
      <c r="E27" s="2"/>
      <c r="F27" s="2"/>
      <c r="G27" s="2"/>
      <c r="H27" s="2">
        <v>8</v>
      </c>
      <c r="I27" s="2"/>
      <c r="J27" s="2"/>
      <c r="K27" s="2"/>
      <c r="L27" s="2"/>
      <c r="M27" s="2"/>
      <c r="N27" s="2">
        <v>1</v>
      </c>
      <c r="O27" s="2">
        <v>9</v>
      </c>
    </row>
    <row r="28" spans="1:15" ht="12.75">
      <c r="A28" s="3" t="s">
        <v>31</v>
      </c>
      <c r="B28" s="1">
        <f t="shared" si="0"/>
        <v>118</v>
      </c>
      <c r="C28" s="7">
        <f t="shared" si="1"/>
        <v>44.91525423728814</v>
      </c>
      <c r="D28" s="8">
        <f t="shared" si="2"/>
        <v>44.91525423728814</v>
      </c>
      <c r="E28" s="2">
        <v>4</v>
      </c>
      <c r="F28" s="2"/>
      <c r="G28" s="2"/>
      <c r="H28" s="2"/>
      <c r="I28" s="2"/>
      <c r="J28" s="2">
        <v>3</v>
      </c>
      <c r="K28" s="2">
        <v>62</v>
      </c>
      <c r="L28" s="2">
        <v>53</v>
      </c>
      <c r="M28" s="2"/>
      <c r="N28" s="2"/>
      <c r="O28" s="2">
        <v>122</v>
      </c>
    </row>
    <row r="29" spans="1:15" ht="12.75">
      <c r="A29" s="3" t="s">
        <v>32</v>
      </c>
      <c r="B29" s="1">
        <f t="shared" si="0"/>
        <v>49</v>
      </c>
      <c r="C29" s="7">
        <f t="shared" si="1"/>
        <v>55.10204081632652</v>
      </c>
      <c r="D29" s="8">
        <f t="shared" si="2"/>
        <v>50</v>
      </c>
      <c r="E29" s="2">
        <v>14</v>
      </c>
      <c r="F29" s="2"/>
      <c r="G29" s="2"/>
      <c r="H29" s="2">
        <v>5</v>
      </c>
      <c r="I29" s="2"/>
      <c r="J29" s="2">
        <v>1</v>
      </c>
      <c r="K29" s="2">
        <v>21</v>
      </c>
      <c r="L29" s="2">
        <v>22</v>
      </c>
      <c r="M29" s="2"/>
      <c r="N29" s="2">
        <v>3</v>
      </c>
      <c r="O29" s="2">
        <v>66</v>
      </c>
    </row>
    <row r="30" spans="1:15" ht="12.75">
      <c r="A30" s="3" t="s">
        <v>33</v>
      </c>
      <c r="B30" s="1">
        <f t="shared" si="0"/>
        <v>15</v>
      </c>
      <c r="C30" s="7">
        <f t="shared" si="1"/>
        <v>40</v>
      </c>
      <c r="D30" s="8">
        <f t="shared" si="2"/>
        <v>40</v>
      </c>
      <c r="E30" s="2">
        <v>1</v>
      </c>
      <c r="F30" s="2"/>
      <c r="G30" s="2"/>
      <c r="H30" s="2"/>
      <c r="I30" s="2"/>
      <c r="J30" s="2"/>
      <c r="K30" s="2">
        <v>9</v>
      </c>
      <c r="L30" s="2">
        <v>6</v>
      </c>
      <c r="M30" s="2"/>
      <c r="N30" s="2">
        <v>3</v>
      </c>
      <c r="O30" s="2">
        <v>19</v>
      </c>
    </row>
    <row r="31" spans="1:15" ht="12.75">
      <c r="A31" s="3" t="s">
        <v>34</v>
      </c>
      <c r="B31" s="1">
        <f t="shared" si="0"/>
        <v>32</v>
      </c>
      <c r="C31" s="7">
        <f t="shared" si="1"/>
        <v>71.875</v>
      </c>
      <c r="D31" s="8">
        <f t="shared" si="2"/>
        <v>71.875</v>
      </c>
      <c r="E31" s="2">
        <v>2</v>
      </c>
      <c r="F31" s="2"/>
      <c r="G31" s="2">
        <v>1</v>
      </c>
      <c r="H31" s="2"/>
      <c r="I31" s="2"/>
      <c r="J31" s="2"/>
      <c r="K31" s="2">
        <v>9</v>
      </c>
      <c r="L31" s="2">
        <v>23</v>
      </c>
      <c r="M31" s="2"/>
      <c r="N31" s="2"/>
      <c r="O31" s="2">
        <v>35</v>
      </c>
    </row>
    <row r="32" spans="1:15" ht="12.75">
      <c r="A32" s="3" t="s">
        <v>35</v>
      </c>
      <c r="B32" s="1">
        <f t="shared" si="0"/>
        <v>113</v>
      </c>
      <c r="C32" s="7">
        <f t="shared" si="1"/>
        <v>81.41592920353983</v>
      </c>
      <c r="D32" s="8">
        <f t="shared" si="2"/>
        <v>81.41592920353983</v>
      </c>
      <c r="E32" s="2">
        <v>1</v>
      </c>
      <c r="F32" s="2"/>
      <c r="G32" s="2"/>
      <c r="H32" s="2"/>
      <c r="I32" s="2"/>
      <c r="J32" s="2">
        <v>12</v>
      </c>
      <c r="K32" s="2">
        <v>9</v>
      </c>
      <c r="L32" s="2">
        <v>92</v>
      </c>
      <c r="M32" s="2"/>
      <c r="N32" s="2">
        <v>1</v>
      </c>
      <c r="O32" s="2">
        <v>115</v>
      </c>
    </row>
    <row r="33" spans="1:15" ht="12.75">
      <c r="A33" s="3" t="s">
        <v>36</v>
      </c>
      <c r="B33" s="1">
        <f t="shared" si="0"/>
        <v>1</v>
      </c>
      <c r="C33" s="7">
        <f t="shared" si="1"/>
        <v>0</v>
      </c>
      <c r="D33" s="8">
        <f t="shared" si="2"/>
        <v>0</v>
      </c>
      <c r="E33" s="2"/>
      <c r="F33" s="2"/>
      <c r="G33" s="2"/>
      <c r="H33" s="2"/>
      <c r="I33" s="2"/>
      <c r="J33" s="2"/>
      <c r="K33" s="2">
        <v>1</v>
      </c>
      <c r="L33" s="2"/>
      <c r="M33" s="2"/>
      <c r="N33" s="2"/>
      <c r="O33" s="2">
        <v>1</v>
      </c>
    </row>
    <row r="34" spans="1:15" ht="12.75">
      <c r="A34" s="3" t="s">
        <v>37</v>
      </c>
      <c r="B34" s="1">
        <f t="shared" si="0"/>
        <v>74</v>
      </c>
      <c r="C34" s="7">
        <f t="shared" si="1"/>
        <v>81.08108108108108</v>
      </c>
      <c r="D34" s="8">
        <f t="shared" si="2"/>
        <v>80.82191780821918</v>
      </c>
      <c r="E34" s="2">
        <v>3</v>
      </c>
      <c r="F34" s="2"/>
      <c r="G34" s="2"/>
      <c r="H34" s="2">
        <v>1</v>
      </c>
      <c r="I34" s="2"/>
      <c r="J34" s="2"/>
      <c r="K34" s="2">
        <v>14</v>
      </c>
      <c r="L34" s="2">
        <v>59</v>
      </c>
      <c r="M34" s="2"/>
      <c r="N34" s="2"/>
      <c r="O34" s="2">
        <v>77</v>
      </c>
    </row>
    <row r="35" spans="1:15" ht="12.75">
      <c r="A35" s="3" t="s">
        <v>38</v>
      </c>
      <c r="B35" s="1">
        <f t="shared" si="0"/>
        <v>2</v>
      </c>
      <c r="C35" s="7">
        <f t="shared" si="1"/>
        <v>100</v>
      </c>
      <c r="D35" s="8">
        <f t="shared" si="2"/>
        <v>100</v>
      </c>
      <c r="E35" s="2"/>
      <c r="F35" s="2"/>
      <c r="G35" s="2"/>
      <c r="H35" s="2"/>
      <c r="I35" s="2"/>
      <c r="J35" s="2"/>
      <c r="K35" s="2"/>
      <c r="L35" s="2">
        <v>2</v>
      </c>
      <c r="M35" s="2"/>
      <c r="N35" s="2">
        <v>2</v>
      </c>
      <c r="O35" s="2">
        <v>4</v>
      </c>
    </row>
    <row r="36" spans="1:15" ht="12.75">
      <c r="A36" s="3" t="s">
        <v>39</v>
      </c>
      <c r="B36" s="1">
        <f t="shared" si="0"/>
        <v>9</v>
      </c>
      <c r="C36" s="7">
        <f t="shared" si="1"/>
        <v>22.22222222222222</v>
      </c>
      <c r="D36" s="8">
        <f t="shared" si="2"/>
        <v>22.22222222222222</v>
      </c>
      <c r="E36" s="2"/>
      <c r="F36" s="2"/>
      <c r="G36" s="2"/>
      <c r="H36" s="2"/>
      <c r="I36" s="2"/>
      <c r="J36" s="2"/>
      <c r="K36" s="2">
        <v>7</v>
      </c>
      <c r="L36" s="2">
        <v>2</v>
      </c>
      <c r="M36" s="2"/>
      <c r="N36" s="2">
        <v>1</v>
      </c>
      <c r="O36" s="2">
        <v>10</v>
      </c>
    </row>
    <row r="37" spans="1:15" ht="12.75">
      <c r="A37" s="3" t="s">
        <v>40</v>
      </c>
      <c r="B37" s="1">
        <f t="shared" si="0"/>
        <v>98</v>
      </c>
      <c r="C37" s="7">
        <f t="shared" si="1"/>
        <v>6.122448979591836</v>
      </c>
      <c r="D37" s="8">
        <f t="shared" si="2"/>
        <v>6.122448979591836</v>
      </c>
      <c r="E37" s="2">
        <v>24</v>
      </c>
      <c r="F37" s="2"/>
      <c r="G37" s="2"/>
      <c r="H37" s="2"/>
      <c r="I37" s="2"/>
      <c r="J37" s="2"/>
      <c r="K37" s="2">
        <v>92</v>
      </c>
      <c r="L37" s="2">
        <v>6</v>
      </c>
      <c r="M37" s="2"/>
      <c r="N37" s="2">
        <v>12</v>
      </c>
      <c r="O37" s="2">
        <v>134</v>
      </c>
    </row>
    <row r="38" spans="1:15" ht="12.75">
      <c r="A38" s="3" t="s">
        <v>41</v>
      </c>
      <c r="B38" s="1">
        <f t="shared" si="0"/>
        <v>94</v>
      </c>
      <c r="C38" s="7">
        <f t="shared" si="1"/>
        <v>59.57446808510638</v>
      </c>
      <c r="D38" s="8">
        <f t="shared" si="2"/>
        <v>59.13978494623656</v>
      </c>
      <c r="E38" s="2">
        <v>7</v>
      </c>
      <c r="F38" s="2"/>
      <c r="G38" s="2"/>
      <c r="H38" s="2">
        <v>1</v>
      </c>
      <c r="I38" s="2"/>
      <c r="J38" s="2"/>
      <c r="K38" s="2">
        <v>38</v>
      </c>
      <c r="L38" s="2">
        <v>55</v>
      </c>
      <c r="M38" s="2"/>
      <c r="N38" s="2">
        <v>5</v>
      </c>
      <c r="O38" s="2">
        <v>106</v>
      </c>
    </row>
    <row r="39" spans="1:15" ht="12.75">
      <c r="A39" s="3" t="s">
        <v>42</v>
      </c>
      <c r="B39" s="1">
        <f t="shared" si="0"/>
        <v>39</v>
      </c>
      <c r="C39" s="7">
        <f t="shared" si="1"/>
        <v>25.64102564102564</v>
      </c>
      <c r="D39" s="8">
        <f t="shared" si="2"/>
        <v>25.64102564102564</v>
      </c>
      <c r="E39" s="2"/>
      <c r="F39" s="2"/>
      <c r="G39" s="2"/>
      <c r="H39" s="2"/>
      <c r="I39" s="2"/>
      <c r="J39" s="2">
        <v>1</v>
      </c>
      <c r="K39" s="2">
        <v>28</v>
      </c>
      <c r="L39" s="2">
        <v>10</v>
      </c>
      <c r="M39" s="2"/>
      <c r="N39" s="2">
        <v>3</v>
      </c>
      <c r="O39" s="2">
        <v>42</v>
      </c>
    </row>
    <row r="40" spans="1:15" ht="12.75">
      <c r="A40" s="3" t="s">
        <v>43</v>
      </c>
      <c r="B40" s="1">
        <f t="shared" si="0"/>
        <v>43</v>
      </c>
      <c r="C40" s="7">
        <f t="shared" si="1"/>
        <v>2.3255813953488373</v>
      </c>
      <c r="D40" s="8">
        <f t="shared" si="2"/>
        <v>2.3255813953488373</v>
      </c>
      <c r="E40" s="2">
        <v>1</v>
      </c>
      <c r="F40" s="2"/>
      <c r="G40" s="2"/>
      <c r="H40" s="2"/>
      <c r="I40" s="2"/>
      <c r="J40" s="2">
        <v>1</v>
      </c>
      <c r="K40" s="2">
        <v>41</v>
      </c>
      <c r="L40" s="2">
        <v>1</v>
      </c>
      <c r="M40" s="2"/>
      <c r="N40" s="2"/>
      <c r="O40" s="2">
        <v>44</v>
      </c>
    </row>
    <row r="41" spans="1:15" ht="12.75">
      <c r="A41" s="3" t="s">
        <v>44</v>
      </c>
      <c r="B41" s="1">
        <f t="shared" si="0"/>
        <v>113</v>
      </c>
      <c r="C41" s="7">
        <f t="shared" si="1"/>
        <v>86.72566371681415</v>
      </c>
      <c r="D41" s="8">
        <f t="shared" si="2"/>
        <v>68.08510638297872</v>
      </c>
      <c r="E41" s="2">
        <v>8</v>
      </c>
      <c r="F41" s="2"/>
      <c r="G41" s="2"/>
      <c r="H41" s="2">
        <v>66</v>
      </c>
      <c r="I41" s="2"/>
      <c r="J41" s="2">
        <v>3</v>
      </c>
      <c r="K41" s="2">
        <v>12</v>
      </c>
      <c r="L41" s="2">
        <v>32</v>
      </c>
      <c r="M41" s="2"/>
      <c r="N41" s="2">
        <v>3</v>
      </c>
      <c r="O41" s="2">
        <v>124</v>
      </c>
    </row>
    <row r="42" spans="1:15" ht="12.75">
      <c r="A42" s="3" t="s">
        <v>45</v>
      </c>
      <c r="B42" s="1">
        <f t="shared" si="0"/>
        <v>13</v>
      </c>
      <c r="C42" s="7">
        <f t="shared" si="1"/>
        <v>100</v>
      </c>
      <c r="D42" s="8" t="str">
        <f t="shared" si="2"/>
        <v>N/A</v>
      </c>
      <c r="E42" s="2"/>
      <c r="F42" s="2"/>
      <c r="G42" s="2"/>
      <c r="H42" s="2">
        <v>13</v>
      </c>
      <c r="I42" s="2"/>
      <c r="J42" s="2"/>
      <c r="K42" s="2"/>
      <c r="L42" s="2"/>
      <c r="M42" s="2"/>
      <c r="N42" s="2"/>
      <c r="O42" s="2">
        <v>13</v>
      </c>
    </row>
    <row r="43" spans="1:15" ht="12.75">
      <c r="A43" s="3" t="s">
        <v>46</v>
      </c>
      <c r="B43" s="1">
        <f t="shared" si="0"/>
        <v>1</v>
      </c>
      <c r="C43" s="7">
        <f t="shared" si="1"/>
        <v>100</v>
      </c>
      <c r="D43" s="8">
        <f t="shared" si="2"/>
        <v>100</v>
      </c>
      <c r="E43" s="2"/>
      <c r="F43" s="2"/>
      <c r="G43" s="2"/>
      <c r="H43" s="2"/>
      <c r="I43" s="2"/>
      <c r="J43" s="2"/>
      <c r="K43" s="2"/>
      <c r="L43" s="2">
        <v>1</v>
      </c>
      <c r="M43" s="2"/>
      <c r="N43" s="2"/>
      <c r="O43" s="2">
        <v>1</v>
      </c>
    </row>
    <row r="44" spans="1:15" ht="12.75">
      <c r="A44" s="3" t="s">
        <v>47</v>
      </c>
      <c r="B44" s="1">
        <f t="shared" si="0"/>
        <v>80</v>
      </c>
      <c r="C44" s="7">
        <f t="shared" si="1"/>
        <v>83.75</v>
      </c>
      <c r="D44" s="8">
        <f t="shared" si="2"/>
        <v>83.75</v>
      </c>
      <c r="E44" s="2">
        <v>2</v>
      </c>
      <c r="F44" s="2"/>
      <c r="G44" s="2"/>
      <c r="H44" s="2"/>
      <c r="I44" s="2"/>
      <c r="J44" s="2"/>
      <c r="K44" s="2">
        <v>13</v>
      </c>
      <c r="L44" s="2">
        <v>67</v>
      </c>
      <c r="M44" s="2"/>
      <c r="N44" s="2">
        <v>3</v>
      </c>
      <c r="O44" s="2">
        <v>85</v>
      </c>
    </row>
    <row r="45" spans="1:15" ht="12.75">
      <c r="A45" s="3" t="s">
        <v>48</v>
      </c>
      <c r="B45" s="1">
        <f t="shared" si="0"/>
        <v>78</v>
      </c>
      <c r="C45" s="7">
        <f t="shared" si="1"/>
        <v>20.51282051282051</v>
      </c>
      <c r="D45" s="8">
        <f t="shared" si="2"/>
        <v>20.51282051282051</v>
      </c>
      <c r="E45" s="2">
        <v>4</v>
      </c>
      <c r="F45" s="2"/>
      <c r="G45" s="2"/>
      <c r="H45" s="2"/>
      <c r="I45" s="2"/>
      <c r="J45" s="2"/>
      <c r="K45" s="2">
        <v>62</v>
      </c>
      <c r="L45" s="2">
        <v>16</v>
      </c>
      <c r="M45" s="2"/>
      <c r="N45" s="2">
        <v>1</v>
      </c>
      <c r="O45" s="2">
        <v>83</v>
      </c>
    </row>
    <row r="46" spans="1:15" ht="12.75">
      <c r="A46" s="3" t="s">
        <v>49</v>
      </c>
      <c r="B46" s="1">
        <f t="shared" si="0"/>
        <v>55</v>
      </c>
      <c r="C46" s="7">
        <f t="shared" si="1"/>
        <v>58.18181818181818</v>
      </c>
      <c r="D46" s="8">
        <f t="shared" si="2"/>
        <v>47.72727272727273</v>
      </c>
      <c r="E46" s="2">
        <v>14</v>
      </c>
      <c r="F46" s="2"/>
      <c r="G46" s="2"/>
      <c r="H46" s="2">
        <v>11</v>
      </c>
      <c r="I46" s="2"/>
      <c r="J46" s="2"/>
      <c r="K46" s="2">
        <v>23</v>
      </c>
      <c r="L46" s="2">
        <v>21</v>
      </c>
      <c r="M46" s="2"/>
      <c r="N46" s="2">
        <v>1</v>
      </c>
      <c r="O46" s="2">
        <v>70</v>
      </c>
    </row>
    <row r="47" spans="1:15" ht="12.75">
      <c r="A47" s="3" t="s">
        <v>50</v>
      </c>
      <c r="B47" s="1">
        <f t="shared" si="0"/>
        <v>13</v>
      </c>
      <c r="C47" s="7">
        <f t="shared" si="1"/>
        <v>23.076923076923077</v>
      </c>
      <c r="D47" s="8">
        <f t="shared" si="2"/>
        <v>23.076923076923077</v>
      </c>
      <c r="E47" s="2"/>
      <c r="F47" s="2"/>
      <c r="G47" s="2"/>
      <c r="H47" s="2"/>
      <c r="I47" s="2"/>
      <c r="J47" s="2"/>
      <c r="K47" s="2">
        <v>10</v>
      </c>
      <c r="L47" s="2">
        <v>3</v>
      </c>
      <c r="M47" s="2"/>
      <c r="N47" s="2"/>
      <c r="O47" s="2">
        <v>13</v>
      </c>
    </row>
    <row r="48" spans="1:15" ht="12.75">
      <c r="A48" s="3" t="s">
        <v>51</v>
      </c>
      <c r="B48" s="1">
        <f t="shared" si="0"/>
        <v>108</v>
      </c>
      <c r="C48" s="7">
        <f t="shared" si="1"/>
        <v>96.29629629629629</v>
      </c>
      <c r="D48" s="8">
        <f t="shared" si="2"/>
        <v>96.29629629629629</v>
      </c>
      <c r="E48" s="2"/>
      <c r="F48" s="2"/>
      <c r="G48" s="2"/>
      <c r="H48" s="2"/>
      <c r="I48" s="2"/>
      <c r="J48" s="2"/>
      <c r="K48" s="2">
        <v>4</v>
      </c>
      <c r="L48" s="2">
        <v>104</v>
      </c>
      <c r="M48" s="2"/>
      <c r="N48" s="2">
        <v>1</v>
      </c>
      <c r="O48" s="2">
        <v>109</v>
      </c>
    </row>
    <row r="49" spans="1:15" ht="12.75">
      <c r="A49" s="3" t="s">
        <v>52</v>
      </c>
      <c r="B49" s="1">
        <f t="shared" si="0"/>
        <v>85</v>
      </c>
      <c r="C49" s="7">
        <f t="shared" si="1"/>
        <v>7.0588235294117645</v>
      </c>
      <c r="D49" s="8">
        <f t="shared" si="2"/>
        <v>7.0588235294117645</v>
      </c>
      <c r="E49" s="2">
        <v>2</v>
      </c>
      <c r="F49" s="2"/>
      <c r="G49" s="2"/>
      <c r="H49" s="2"/>
      <c r="I49" s="2"/>
      <c r="J49" s="2">
        <v>8</v>
      </c>
      <c r="K49" s="2">
        <v>71</v>
      </c>
      <c r="L49" s="2">
        <v>6</v>
      </c>
      <c r="M49" s="2"/>
      <c r="N49" s="2">
        <v>7</v>
      </c>
      <c r="O49" s="2">
        <v>94</v>
      </c>
    </row>
    <row r="50" spans="1:15" ht="12.75">
      <c r="A50" s="3" t="s">
        <v>53</v>
      </c>
      <c r="B50" s="1">
        <f t="shared" si="0"/>
        <v>170</v>
      </c>
      <c r="C50" s="7">
        <f t="shared" si="1"/>
        <v>48.8235294117647</v>
      </c>
      <c r="D50" s="8">
        <f t="shared" si="2"/>
        <v>48.5207100591716</v>
      </c>
      <c r="E50" s="2">
        <v>5</v>
      </c>
      <c r="F50" s="2"/>
      <c r="G50" s="2"/>
      <c r="H50" s="2">
        <v>1</v>
      </c>
      <c r="I50" s="2"/>
      <c r="J50" s="2"/>
      <c r="K50" s="2">
        <v>87</v>
      </c>
      <c r="L50" s="2">
        <v>82</v>
      </c>
      <c r="M50" s="2"/>
      <c r="N50" s="2">
        <v>4</v>
      </c>
      <c r="O50" s="2">
        <v>179</v>
      </c>
    </row>
    <row r="51" spans="1:15" ht="12.75">
      <c r="A51" s="3" t="s">
        <v>54</v>
      </c>
      <c r="B51" s="1">
        <f t="shared" si="0"/>
        <v>1</v>
      </c>
      <c r="C51" s="7">
        <f t="shared" si="1"/>
        <v>0</v>
      </c>
      <c r="D51" s="8">
        <f t="shared" si="2"/>
        <v>0</v>
      </c>
      <c r="E51" s="2"/>
      <c r="F51" s="2"/>
      <c r="G51" s="2"/>
      <c r="H51" s="2"/>
      <c r="I51" s="2"/>
      <c r="J51" s="2"/>
      <c r="K51" s="2">
        <v>1</v>
      </c>
      <c r="L51" s="2"/>
      <c r="M51" s="2"/>
      <c r="N51" s="2"/>
      <c r="O51" s="2">
        <v>1</v>
      </c>
    </row>
    <row r="52" spans="1:15" ht="12.75">
      <c r="A52" s="3" t="s">
        <v>55</v>
      </c>
      <c r="B52" s="1">
        <f t="shared" si="0"/>
        <v>35</v>
      </c>
      <c r="C52" s="7">
        <f t="shared" si="1"/>
        <v>48.57142857142857</v>
      </c>
      <c r="D52" s="8">
        <f t="shared" si="2"/>
        <v>47.05882352941176</v>
      </c>
      <c r="E52" s="2">
        <v>2</v>
      </c>
      <c r="F52" s="2"/>
      <c r="G52" s="2"/>
      <c r="H52" s="2">
        <v>1</v>
      </c>
      <c r="I52" s="2"/>
      <c r="J52" s="2">
        <v>2</v>
      </c>
      <c r="K52" s="2">
        <v>16</v>
      </c>
      <c r="L52" s="2">
        <v>16</v>
      </c>
      <c r="M52" s="2"/>
      <c r="N52" s="2"/>
      <c r="O52" s="2">
        <v>37</v>
      </c>
    </row>
    <row r="53" spans="1:15" ht="12.75">
      <c r="A53" s="3" t="s">
        <v>56</v>
      </c>
      <c r="B53" s="1">
        <f t="shared" si="0"/>
        <v>90</v>
      </c>
      <c r="C53" s="7">
        <f t="shared" si="1"/>
        <v>12.222222222222221</v>
      </c>
      <c r="D53" s="8">
        <f t="shared" si="2"/>
        <v>12.222222222222221</v>
      </c>
      <c r="E53" s="2">
        <v>5</v>
      </c>
      <c r="F53" s="2"/>
      <c r="G53" s="2"/>
      <c r="H53" s="2"/>
      <c r="I53" s="2"/>
      <c r="J53" s="2">
        <v>13</v>
      </c>
      <c r="K53" s="2">
        <v>66</v>
      </c>
      <c r="L53" s="2">
        <v>11</v>
      </c>
      <c r="M53" s="2"/>
      <c r="N53" s="2">
        <v>6</v>
      </c>
      <c r="O53" s="2">
        <v>101</v>
      </c>
    </row>
    <row r="54" spans="1:15" ht="12.75">
      <c r="A54" s="3" t="s">
        <v>57</v>
      </c>
      <c r="B54" s="1">
        <f t="shared" si="0"/>
        <v>85</v>
      </c>
      <c r="C54" s="7">
        <f t="shared" si="1"/>
        <v>12.941176470588237</v>
      </c>
      <c r="D54" s="8">
        <f t="shared" si="2"/>
        <v>12.941176470588237</v>
      </c>
      <c r="E54" s="2">
        <v>12</v>
      </c>
      <c r="F54" s="2"/>
      <c r="G54" s="2"/>
      <c r="H54" s="2"/>
      <c r="I54" s="2"/>
      <c r="J54" s="2">
        <v>1</v>
      </c>
      <c r="K54" s="2">
        <v>73</v>
      </c>
      <c r="L54" s="2">
        <v>11</v>
      </c>
      <c r="M54" s="2"/>
      <c r="N54" s="2">
        <v>4</v>
      </c>
      <c r="O54" s="2">
        <v>101</v>
      </c>
    </row>
    <row r="55" spans="1:15" ht="12.75">
      <c r="A55" s="3" t="s">
        <v>58</v>
      </c>
      <c r="B55" s="1">
        <f t="shared" si="0"/>
        <v>54</v>
      </c>
      <c r="C55" s="7">
        <f t="shared" si="1"/>
        <v>88.88888888888889</v>
      </c>
      <c r="D55" s="8">
        <f t="shared" si="2"/>
        <v>88.88888888888889</v>
      </c>
      <c r="E55" s="2">
        <v>1</v>
      </c>
      <c r="F55" s="2"/>
      <c r="G55" s="2"/>
      <c r="H55" s="2"/>
      <c r="I55" s="2"/>
      <c r="J55" s="2"/>
      <c r="K55" s="2">
        <v>6</v>
      </c>
      <c r="L55" s="2">
        <v>48</v>
      </c>
      <c r="M55" s="2"/>
      <c r="N55" s="2"/>
      <c r="O55" s="2">
        <v>55</v>
      </c>
    </row>
    <row r="56" spans="1:15" ht="12.75">
      <c r="A56" s="3" t="s">
        <v>59</v>
      </c>
      <c r="B56" s="1">
        <f t="shared" si="0"/>
        <v>144</v>
      </c>
      <c r="C56" s="7">
        <f t="shared" si="1"/>
        <v>40.27777777777778</v>
      </c>
      <c r="D56" s="8">
        <f t="shared" si="2"/>
        <v>40.27777777777778</v>
      </c>
      <c r="E56" s="2">
        <v>9</v>
      </c>
      <c r="F56" s="2"/>
      <c r="G56" s="2"/>
      <c r="H56" s="2"/>
      <c r="I56" s="2"/>
      <c r="J56" s="2">
        <v>5</v>
      </c>
      <c r="K56" s="2">
        <v>81</v>
      </c>
      <c r="L56" s="2">
        <v>58</v>
      </c>
      <c r="M56" s="2"/>
      <c r="N56" s="2">
        <v>6</v>
      </c>
      <c r="O56" s="2">
        <v>159</v>
      </c>
    </row>
    <row r="57" spans="1:15" ht="12.75">
      <c r="A57" s="3" t="s">
        <v>60</v>
      </c>
      <c r="B57" s="1">
        <f t="shared" si="0"/>
        <v>2</v>
      </c>
      <c r="C57" s="7">
        <f t="shared" si="1"/>
        <v>50</v>
      </c>
      <c r="D57" s="8">
        <f t="shared" si="2"/>
        <v>50</v>
      </c>
      <c r="E57" s="2"/>
      <c r="F57" s="2"/>
      <c r="G57" s="2"/>
      <c r="H57" s="2"/>
      <c r="I57" s="2"/>
      <c r="J57" s="2"/>
      <c r="K57" s="2">
        <v>1</v>
      </c>
      <c r="L57" s="2">
        <v>1</v>
      </c>
      <c r="M57" s="2"/>
      <c r="N57" s="2"/>
      <c r="O57" s="2">
        <v>2</v>
      </c>
    </row>
    <row r="58" spans="1:15" ht="12.75">
      <c r="A58" s="3" t="s">
        <v>61</v>
      </c>
      <c r="B58" s="1">
        <f t="shared" si="0"/>
        <v>119</v>
      </c>
      <c r="C58" s="7">
        <f t="shared" si="1"/>
        <v>31.092436974789916</v>
      </c>
      <c r="D58" s="8">
        <f t="shared" si="2"/>
        <v>31.092436974789916</v>
      </c>
      <c r="E58" s="2">
        <v>1</v>
      </c>
      <c r="F58" s="2"/>
      <c r="G58" s="2">
        <v>1</v>
      </c>
      <c r="H58" s="2"/>
      <c r="I58" s="2"/>
      <c r="J58" s="2">
        <v>12</v>
      </c>
      <c r="K58" s="2">
        <v>70</v>
      </c>
      <c r="L58" s="2">
        <v>37</v>
      </c>
      <c r="M58" s="2"/>
      <c r="N58" s="2">
        <v>10</v>
      </c>
      <c r="O58" s="2">
        <v>131</v>
      </c>
    </row>
    <row r="59" spans="1:15" ht="12.75">
      <c r="A59" s="3" t="s">
        <v>62</v>
      </c>
      <c r="B59" s="1">
        <f t="shared" si="0"/>
        <v>86</v>
      </c>
      <c r="C59" s="7">
        <f t="shared" si="1"/>
        <v>44.18604651162791</v>
      </c>
      <c r="D59" s="8">
        <f t="shared" si="2"/>
        <v>44.18604651162791</v>
      </c>
      <c r="E59" s="2">
        <v>2</v>
      </c>
      <c r="F59" s="2"/>
      <c r="G59" s="2"/>
      <c r="H59" s="2"/>
      <c r="I59" s="2"/>
      <c r="J59" s="2">
        <v>3</v>
      </c>
      <c r="K59" s="2">
        <v>45</v>
      </c>
      <c r="L59" s="2">
        <v>38</v>
      </c>
      <c r="M59" s="2"/>
      <c r="N59" s="2">
        <v>4</v>
      </c>
      <c r="O59" s="2">
        <v>92</v>
      </c>
    </row>
    <row r="60" spans="1:15" ht="12.75">
      <c r="A60" s="3" t="s">
        <v>63</v>
      </c>
      <c r="B60" s="1">
        <f t="shared" si="0"/>
        <v>147</v>
      </c>
      <c r="C60" s="7">
        <f t="shared" si="1"/>
        <v>93.19727891156462</v>
      </c>
      <c r="D60" s="8">
        <f t="shared" si="2"/>
        <v>58.333333333333336</v>
      </c>
      <c r="E60" s="2">
        <v>10</v>
      </c>
      <c r="F60" s="2"/>
      <c r="G60" s="2"/>
      <c r="H60" s="2">
        <v>123</v>
      </c>
      <c r="I60" s="2"/>
      <c r="J60" s="2"/>
      <c r="K60" s="2">
        <v>10</v>
      </c>
      <c r="L60" s="2">
        <v>14</v>
      </c>
      <c r="M60" s="2"/>
      <c r="N60" s="2">
        <v>3</v>
      </c>
      <c r="O60" s="2">
        <v>160</v>
      </c>
    </row>
    <row r="61" spans="1:15" ht="12.75">
      <c r="A61" s="3" t="s">
        <v>64</v>
      </c>
      <c r="B61" s="1">
        <f t="shared" si="0"/>
        <v>140</v>
      </c>
      <c r="C61" s="7">
        <f t="shared" si="1"/>
        <v>47.14285714285714</v>
      </c>
      <c r="D61" s="8">
        <f t="shared" si="2"/>
        <v>47.14285714285714</v>
      </c>
      <c r="E61" s="2">
        <v>6</v>
      </c>
      <c r="F61" s="2"/>
      <c r="G61" s="2"/>
      <c r="H61" s="2"/>
      <c r="I61" s="2"/>
      <c r="J61" s="2"/>
      <c r="K61" s="2">
        <v>74</v>
      </c>
      <c r="L61" s="2">
        <v>66</v>
      </c>
      <c r="M61" s="2"/>
      <c r="N61" s="2">
        <v>1</v>
      </c>
      <c r="O61" s="2">
        <v>147</v>
      </c>
    </row>
    <row r="62" spans="1:15" ht="12.75">
      <c r="A62" s="3" t="s">
        <v>65</v>
      </c>
      <c r="B62" s="1">
        <f t="shared" si="0"/>
        <v>85</v>
      </c>
      <c r="C62" s="7">
        <f t="shared" si="1"/>
        <v>12.941176470588237</v>
      </c>
      <c r="D62" s="8">
        <f t="shared" si="2"/>
        <v>12.941176470588237</v>
      </c>
      <c r="E62" s="2">
        <v>6</v>
      </c>
      <c r="F62" s="2"/>
      <c r="G62" s="2"/>
      <c r="H62" s="2"/>
      <c r="I62" s="2"/>
      <c r="J62" s="2">
        <v>41</v>
      </c>
      <c r="K62" s="2">
        <v>33</v>
      </c>
      <c r="L62" s="2">
        <v>11</v>
      </c>
      <c r="M62" s="2"/>
      <c r="N62" s="2">
        <v>8</v>
      </c>
      <c r="O62" s="2">
        <v>99</v>
      </c>
    </row>
    <row r="63" spans="1:15" ht="12.75">
      <c r="A63" s="3" t="s">
        <v>66</v>
      </c>
      <c r="B63" s="1">
        <f t="shared" si="0"/>
        <v>188</v>
      </c>
      <c r="C63" s="7">
        <f t="shared" si="1"/>
        <v>78.72340425531915</v>
      </c>
      <c r="D63" s="8">
        <f t="shared" si="2"/>
        <v>78.72340425531915</v>
      </c>
      <c r="E63" s="2">
        <v>6</v>
      </c>
      <c r="F63" s="2"/>
      <c r="G63" s="2"/>
      <c r="H63" s="2"/>
      <c r="I63" s="2"/>
      <c r="J63" s="2"/>
      <c r="K63" s="2">
        <v>40</v>
      </c>
      <c r="L63" s="2">
        <v>148</v>
      </c>
      <c r="M63" s="2"/>
      <c r="N63" s="2"/>
      <c r="O63" s="2">
        <v>194</v>
      </c>
    </row>
    <row r="64" spans="1:15" ht="12.75">
      <c r="A64" s="3" t="s">
        <v>67</v>
      </c>
      <c r="B64" s="1">
        <f t="shared" si="0"/>
        <v>111</v>
      </c>
      <c r="C64" s="7">
        <f t="shared" si="1"/>
        <v>54.054054054054056</v>
      </c>
      <c r="D64" s="8">
        <f t="shared" si="2"/>
        <v>54.054054054054056</v>
      </c>
      <c r="E64" s="2">
        <v>5</v>
      </c>
      <c r="F64" s="2"/>
      <c r="G64" s="2"/>
      <c r="H64" s="2"/>
      <c r="I64" s="2"/>
      <c r="J64" s="2">
        <v>1</v>
      </c>
      <c r="K64" s="2">
        <v>50</v>
      </c>
      <c r="L64" s="2">
        <v>60</v>
      </c>
      <c r="M64" s="2"/>
      <c r="N64" s="2">
        <v>8</v>
      </c>
      <c r="O64" s="2">
        <v>124</v>
      </c>
    </row>
    <row r="65" spans="1:15" ht="12.75">
      <c r="A65" s="3" t="s">
        <v>68</v>
      </c>
      <c r="B65" s="1">
        <f t="shared" si="0"/>
        <v>14</v>
      </c>
      <c r="C65" s="7">
        <f t="shared" si="1"/>
        <v>35.714285714285715</v>
      </c>
      <c r="D65" s="8">
        <f t="shared" si="2"/>
        <v>35.714285714285715</v>
      </c>
      <c r="E65" s="2">
        <v>3</v>
      </c>
      <c r="F65" s="2"/>
      <c r="G65" s="2"/>
      <c r="H65" s="2"/>
      <c r="I65" s="2"/>
      <c r="J65" s="2"/>
      <c r="K65" s="2">
        <v>9</v>
      </c>
      <c r="L65" s="2">
        <v>5</v>
      </c>
      <c r="M65" s="2"/>
      <c r="N65" s="2"/>
      <c r="O65" s="2">
        <v>17</v>
      </c>
    </row>
    <row r="66" spans="1:15" ht="12.75">
      <c r="A66" s="3" t="s">
        <v>69</v>
      </c>
      <c r="B66" s="1">
        <f t="shared" si="0"/>
        <v>117</v>
      </c>
      <c r="C66" s="7">
        <f t="shared" si="1"/>
        <v>80.34188034188034</v>
      </c>
      <c r="D66" s="8">
        <f t="shared" si="2"/>
        <v>80.34188034188034</v>
      </c>
      <c r="E66" s="2">
        <v>10</v>
      </c>
      <c r="F66" s="2"/>
      <c r="G66" s="2"/>
      <c r="H66" s="2"/>
      <c r="I66" s="2"/>
      <c r="J66" s="2">
        <v>4</v>
      </c>
      <c r="K66" s="2">
        <v>19</v>
      </c>
      <c r="L66" s="2">
        <v>94</v>
      </c>
      <c r="M66" s="2"/>
      <c r="N66" s="2">
        <v>1</v>
      </c>
      <c r="O66" s="2">
        <v>128</v>
      </c>
    </row>
    <row r="67" spans="1:15" ht="12.75">
      <c r="A67" s="3" t="s">
        <v>70</v>
      </c>
      <c r="B67" s="1">
        <f t="shared" si="0"/>
        <v>0</v>
      </c>
      <c r="C67" s="7" t="str">
        <f t="shared" si="1"/>
        <v>N/A</v>
      </c>
      <c r="D67" s="8" t="str">
        <f t="shared" si="2"/>
        <v>N/A</v>
      </c>
      <c r="E67" s="2">
        <v>35</v>
      </c>
      <c r="F67" s="2">
        <v>1</v>
      </c>
      <c r="G67" s="2"/>
      <c r="H67" s="2"/>
      <c r="I67" s="2"/>
      <c r="J67" s="2"/>
      <c r="K67" s="2"/>
      <c r="L67" s="2"/>
      <c r="M67" s="2"/>
      <c r="N67" s="2">
        <v>4</v>
      </c>
      <c r="O67" s="2">
        <v>40</v>
      </c>
    </row>
    <row r="68" spans="1:15" ht="12.75">
      <c r="A68" s="3" t="s">
        <v>71</v>
      </c>
      <c r="B68" s="1">
        <f aca="true" t="shared" si="3" ref="B68:B122">H68+J68+K68+L68</f>
        <v>102</v>
      </c>
      <c r="C68" s="7">
        <f aca="true" t="shared" si="4" ref="C68:C122">IF(B68=0,"N/A",((H68+L68)/B68)*100)</f>
        <v>43.13725490196079</v>
      </c>
      <c r="D68" s="8">
        <f aca="true" t="shared" si="5" ref="D68:D122">IF(J68+K68+L68=0,"N/A",((L68/(L68+K68+J68))*100))</f>
        <v>43.13725490196079</v>
      </c>
      <c r="E68" s="2">
        <v>5</v>
      </c>
      <c r="F68" s="2"/>
      <c r="G68" s="2"/>
      <c r="H68" s="2"/>
      <c r="I68" s="2"/>
      <c r="J68" s="2">
        <v>1</v>
      </c>
      <c r="K68" s="2">
        <v>57</v>
      </c>
      <c r="L68" s="2">
        <v>44</v>
      </c>
      <c r="M68" s="2"/>
      <c r="N68" s="2">
        <v>1</v>
      </c>
      <c r="O68" s="2">
        <v>108</v>
      </c>
    </row>
    <row r="69" spans="1:15" ht="12.75">
      <c r="A69" s="3" t="s">
        <v>72</v>
      </c>
      <c r="B69" s="1">
        <f t="shared" si="3"/>
        <v>97</v>
      </c>
      <c r="C69" s="7">
        <f t="shared" si="4"/>
        <v>17.525773195876287</v>
      </c>
      <c r="D69" s="8">
        <f t="shared" si="5"/>
        <v>17.525773195876287</v>
      </c>
      <c r="E69" s="2">
        <v>2</v>
      </c>
      <c r="F69" s="2"/>
      <c r="G69" s="2"/>
      <c r="H69" s="2"/>
      <c r="I69" s="2"/>
      <c r="J69" s="2"/>
      <c r="K69" s="2">
        <v>80</v>
      </c>
      <c r="L69" s="2">
        <v>17</v>
      </c>
      <c r="M69" s="2"/>
      <c r="N69" s="2"/>
      <c r="O69" s="2">
        <v>99</v>
      </c>
    </row>
    <row r="70" spans="1:15" ht="12.75">
      <c r="A70" s="3" t="s">
        <v>73</v>
      </c>
      <c r="B70" s="1">
        <f t="shared" si="3"/>
        <v>73</v>
      </c>
      <c r="C70" s="7">
        <f t="shared" si="4"/>
        <v>42.465753424657535</v>
      </c>
      <c r="D70" s="8">
        <f t="shared" si="5"/>
        <v>42.465753424657535</v>
      </c>
      <c r="E70" s="2">
        <v>2</v>
      </c>
      <c r="F70" s="2"/>
      <c r="G70" s="2"/>
      <c r="H70" s="2"/>
      <c r="I70" s="2"/>
      <c r="J70" s="2"/>
      <c r="K70" s="2">
        <v>42</v>
      </c>
      <c r="L70" s="2">
        <v>31</v>
      </c>
      <c r="M70" s="2"/>
      <c r="N70" s="2">
        <v>4</v>
      </c>
      <c r="O70" s="2">
        <v>79</v>
      </c>
    </row>
    <row r="71" spans="1:15" ht="12.75">
      <c r="A71" s="3" t="s">
        <v>74</v>
      </c>
      <c r="B71" s="1">
        <f t="shared" si="3"/>
        <v>71</v>
      </c>
      <c r="C71" s="7">
        <f t="shared" si="4"/>
        <v>32.3943661971831</v>
      </c>
      <c r="D71" s="8">
        <f t="shared" si="5"/>
        <v>32.3943661971831</v>
      </c>
      <c r="E71" s="2">
        <v>9</v>
      </c>
      <c r="F71" s="2"/>
      <c r="G71" s="2"/>
      <c r="H71" s="2"/>
      <c r="I71" s="2"/>
      <c r="J71" s="2">
        <v>1</v>
      </c>
      <c r="K71" s="2">
        <v>47</v>
      </c>
      <c r="L71" s="2">
        <v>23</v>
      </c>
      <c r="M71" s="2"/>
      <c r="N71" s="2"/>
      <c r="O71" s="2">
        <v>80</v>
      </c>
    </row>
    <row r="72" spans="1:15" ht="12.75">
      <c r="A72" s="3" t="s">
        <v>75</v>
      </c>
      <c r="B72" s="1">
        <f t="shared" si="3"/>
        <v>114</v>
      </c>
      <c r="C72" s="7">
        <f t="shared" si="4"/>
        <v>72.80701754385966</v>
      </c>
      <c r="D72" s="8">
        <f t="shared" si="5"/>
        <v>72.80701754385966</v>
      </c>
      <c r="E72" s="2">
        <v>4</v>
      </c>
      <c r="F72" s="2">
        <v>1</v>
      </c>
      <c r="G72" s="2"/>
      <c r="H72" s="2"/>
      <c r="I72" s="2"/>
      <c r="J72" s="2"/>
      <c r="K72" s="2">
        <v>31</v>
      </c>
      <c r="L72" s="2">
        <v>83</v>
      </c>
      <c r="M72" s="2"/>
      <c r="N72" s="2">
        <v>4</v>
      </c>
      <c r="O72" s="2">
        <v>123</v>
      </c>
    </row>
    <row r="73" spans="1:15" ht="12.75">
      <c r="A73" s="3" t="s">
        <v>76</v>
      </c>
      <c r="B73" s="1">
        <f t="shared" si="3"/>
        <v>2</v>
      </c>
      <c r="C73" s="7">
        <f t="shared" si="4"/>
        <v>100</v>
      </c>
      <c r="D73" s="8" t="str">
        <f t="shared" si="5"/>
        <v>N/A</v>
      </c>
      <c r="E73" s="2"/>
      <c r="F73" s="2"/>
      <c r="G73" s="2"/>
      <c r="H73" s="2">
        <v>2</v>
      </c>
      <c r="I73" s="2"/>
      <c r="J73" s="2"/>
      <c r="K73" s="2"/>
      <c r="L73" s="2"/>
      <c r="M73" s="2"/>
      <c r="N73" s="2"/>
      <c r="O73" s="2">
        <v>2</v>
      </c>
    </row>
    <row r="74" spans="1:15" ht="12.75">
      <c r="A74" s="3" t="s">
        <v>77</v>
      </c>
      <c r="B74" s="1">
        <f t="shared" si="3"/>
        <v>0</v>
      </c>
      <c r="C74" s="7" t="str">
        <f t="shared" si="4"/>
        <v>N/A</v>
      </c>
      <c r="D74" s="8" t="str">
        <f t="shared" si="5"/>
        <v>N/A</v>
      </c>
      <c r="E74" s="2"/>
      <c r="F74" s="2">
        <v>1</v>
      </c>
      <c r="G74" s="2"/>
      <c r="H74" s="2"/>
      <c r="I74" s="2"/>
      <c r="J74" s="2"/>
      <c r="K74" s="2"/>
      <c r="L74" s="2"/>
      <c r="M74" s="2"/>
      <c r="N74" s="2"/>
      <c r="O74" s="2">
        <v>1</v>
      </c>
    </row>
    <row r="75" spans="1:15" ht="12.75">
      <c r="A75" s="3" t="s">
        <v>78</v>
      </c>
      <c r="B75" s="1">
        <f t="shared" si="3"/>
        <v>49</v>
      </c>
      <c r="C75" s="7">
        <f t="shared" si="4"/>
        <v>85.71428571428571</v>
      </c>
      <c r="D75" s="8">
        <f t="shared" si="5"/>
        <v>85.71428571428571</v>
      </c>
      <c r="E75" s="2"/>
      <c r="F75" s="2"/>
      <c r="G75" s="2"/>
      <c r="H75" s="2"/>
      <c r="I75" s="2"/>
      <c r="J75" s="2">
        <v>1</v>
      </c>
      <c r="K75" s="2">
        <v>6</v>
      </c>
      <c r="L75" s="2">
        <v>42</v>
      </c>
      <c r="M75" s="2"/>
      <c r="N75" s="2">
        <v>1</v>
      </c>
      <c r="O75" s="2">
        <v>50</v>
      </c>
    </row>
    <row r="76" spans="1:15" ht="12.75">
      <c r="A76" s="3" t="s">
        <v>79</v>
      </c>
      <c r="B76" s="1">
        <f t="shared" si="3"/>
        <v>174</v>
      </c>
      <c r="C76" s="7">
        <f t="shared" si="4"/>
        <v>79.88505747126436</v>
      </c>
      <c r="D76" s="8">
        <f t="shared" si="5"/>
        <v>79.88505747126436</v>
      </c>
      <c r="E76" s="2">
        <v>2</v>
      </c>
      <c r="F76" s="2"/>
      <c r="G76" s="2"/>
      <c r="H76" s="2"/>
      <c r="I76" s="2"/>
      <c r="J76" s="2">
        <v>5</v>
      </c>
      <c r="K76" s="2">
        <v>30</v>
      </c>
      <c r="L76" s="2">
        <v>139</v>
      </c>
      <c r="M76" s="2"/>
      <c r="N76" s="2">
        <v>1</v>
      </c>
      <c r="O76" s="2">
        <v>177</v>
      </c>
    </row>
    <row r="77" spans="1:15" ht="12.75">
      <c r="A77" s="3" t="s">
        <v>80</v>
      </c>
      <c r="B77" s="1">
        <f t="shared" si="3"/>
        <v>86</v>
      </c>
      <c r="C77" s="7">
        <f t="shared" si="4"/>
        <v>45.348837209302324</v>
      </c>
      <c r="D77" s="8">
        <f t="shared" si="5"/>
        <v>45.348837209302324</v>
      </c>
      <c r="E77" s="2">
        <v>8</v>
      </c>
      <c r="F77" s="2"/>
      <c r="G77" s="2"/>
      <c r="H77" s="2"/>
      <c r="I77" s="2"/>
      <c r="J77" s="2"/>
      <c r="K77" s="2">
        <v>47</v>
      </c>
      <c r="L77" s="2">
        <v>39</v>
      </c>
      <c r="M77" s="2"/>
      <c r="N77" s="2">
        <v>2</v>
      </c>
      <c r="O77" s="2">
        <v>96</v>
      </c>
    </row>
    <row r="78" spans="1:15" ht="12.75">
      <c r="A78" s="3" t="s">
        <v>81</v>
      </c>
      <c r="B78" s="1">
        <f t="shared" si="3"/>
        <v>1</v>
      </c>
      <c r="C78" s="7">
        <f t="shared" si="4"/>
        <v>0</v>
      </c>
      <c r="D78" s="8">
        <f t="shared" si="5"/>
        <v>0</v>
      </c>
      <c r="E78" s="2"/>
      <c r="F78" s="2"/>
      <c r="G78" s="2"/>
      <c r="H78" s="2"/>
      <c r="I78" s="2"/>
      <c r="J78" s="2"/>
      <c r="K78" s="2">
        <v>1</v>
      </c>
      <c r="L78" s="2"/>
      <c r="M78" s="2"/>
      <c r="N78" s="2"/>
      <c r="O78" s="2">
        <v>1</v>
      </c>
    </row>
    <row r="79" spans="1:15" ht="12.75">
      <c r="A79" s="3" t="s">
        <v>82</v>
      </c>
      <c r="B79" s="1">
        <f t="shared" si="3"/>
        <v>1</v>
      </c>
      <c r="C79" s="7">
        <f t="shared" si="4"/>
        <v>100</v>
      </c>
      <c r="D79" s="8" t="str">
        <f t="shared" si="5"/>
        <v>N/A</v>
      </c>
      <c r="E79" s="2"/>
      <c r="F79" s="2"/>
      <c r="G79" s="2"/>
      <c r="H79" s="2">
        <v>1</v>
      </c>
      <c r="I79" s="2"/>
      <c r="J79" s="2"/>
      <c r="K79" s="2"/>
      <c r="L79" s="2"/>
      <c r="M79" s="2"/>
      <c r="N79" s="2"/>
      <c r="O79" s="2">
        <v>1</v>
      </c>
    </row>
    <row r="80" spans="1:15" ht="12.75">
      <c r="A80" s="3" t="s">
        <v>83</v>
      </c>
      <c r="B80" s="1">
        <f t="shared" si="3"/>
        <v>110</v>
      </c>
      <c r="C80" s="7">
        <f t="shared" si="4"/>
        <v>80.9090909090909</v>
      </c>
      <c r="D80" s="8">
        <f t="shared" si="5"/>
        <v>80.9090909090909</v>
      </c>
      <c r="E80" s="2">
        <v>4</v>
      </c>
      <c r="F80" s="2"/>
      <c r="G80" s="2"/>
      <c r="H80" s="2"/>
      <c r="I80" s="2"/>
      <c r="J80" s="2"/>
      <c r="K80" s="2">
        <v>21</v>
      </c>
      <c r="L80" s="2">
        <v>89</v>
      </c>
      <c r="M80" s="2"/>
      <c r="N80" s="2">
        <v>3</v>
      </c>
      <c r="O80" s="2">
        <v>117</v>
      </c>
    </row>
    <row r="81" spans="1:15" ht="12.75">
      <c r="A81" s="3" t="s">
        <v>84</v>
      </c>
      <c r="B81" s="1">
        <f t="shared" si="3"/>
        <v>0</v>
      </c>
      <c r="C81" s="7" t="str">
        <f t="shared" si="4"/>
        <v>N/A</v>
      </c>
      <c r="D81" s="8" t="str">
        <f t="shared" si="5"/>
        <v>N/A</v>
      </c>
      <c r="E81" s="2"/>
      <c r="F81" s="2"/>
      <c r="G81" s="2"/>
      <c r="H81" s="2"/>
      <c r="I81" s="2"/>
      <c r="J81" s="2"/>
      <c r="K81" s="2"/>
      <c r="L81" s="2"/>
      <c r="M81" s="2"/>
      <c r="N81" s="2">
        <v>1</v>
      </c>
      <c r="O81" s="2">
        <v>1</v>
      </c>
    </row>
    <row r="82" spans="1:15" ht="12.75">
      <c r="A82" s="3" t="s">
        <v>85</v>
      </c>
      <c r="B82" s="1">
        <f t="shared" si="3"/>
        <v>0</v>
      </c>
      <c r="C82" s="7" t="str">
        <f t="shared" si="4"/>
        <v>N/A</v>
      </c>
      <c r="D82" s="8" t="str">
        <f t="shared" si="5"/>
        <v>N/A</v>
      </c>
      <c r="E82" s="2">
        <v>1</v>
      </c>
      <c r="F82" s="2"/>
      <c r="G82" s="2"/>
      <c r="H82" s="2"/>
      <c r="I82" s="2"/>
      <c r="J82" s="2"/>
      <c r="K82" s="2"/>
      <c r="L82" s="2"/>
      <c r="M82" s="2"/>
      <c r="N82" s="2"/>
      <c r="O82" s="2">
        <v>1</v>
      </c>
    </row>
    <row r="83" spans="1:15" ht="12.75">
      <c r="A83" s="3" t="s">
        <v>86</v>
      </c>
      <c r="B83" s="1">
        <f t="shared" si="3"/>
        <v>114</v>
      </c>
      <c r="C83" s="7">
        <f t="shared" si="4"/>
        <v>81.57894736842105</v>
      </c>
      <c r="D83" s="8">
        <f t="shared" si="5"/>
        <v>81.41592920353983</v>
      </c>
      <c r="E83" s="2">
        <v>3</v>
      </c>
      <c r="F83" s="2"/>
      <c r="G83" s="2"/>
      <c r="H83" s="2">
        <v>1</v>
      </c>
      <c r="I83" s="2"/>
      <c r="J83" s="2"/>
      <c r="K83" s="2">
        <v>21</v>
      </c>
      <c r="L83" s="2">
        <v>92</v>
      </c>
      <c r="M83" s="2"/>
      <c r="N83" s="2"/>
      <c r="O83" s="2">
        <v>117</v>
      </c>
    </row>
    <row r="84" spans="1:15" ht="12.75">
      <c r="A84" s="3" t="s">
        <v>87</v>
      </c>
      <c r="B84" s="1">
        <f t="shared" si="3"/>
        <v>0</v>
      </c>
      <c r="C84" s="7" t="str">
        <f t="shared" si="4"/>
        <v>N/A</v>
      </c>
      <c r="D84" s="8" t="str">
        <f t="shared" si="5"/>
        <v>N/A</v>
      </c>
      <c r="E84" s="2"/>
      <c r="F84" s="2"/>
      <c r="G84" s="2"/>
      <c r="H84" s="2"/>
      <c r="I84" s="2"/>
      <c r="J84" s="2"/>
      <c r="K84" s="2"/>
      <c r="L84" s="2"/>
      <c r="M84" s="2"/>
      <c r="N84" s="2">
        <v>1</v>
      </c>
      <c r="O84" s="2">
        <v>1</v>
      </c>
    </row>
    <row r="85" spans="1:15" ht="12.75">
      <c r="A85" s="3" t="s">
        <v>88</v>
      </c>
      <c r="B85" s="1">
        <f t="shared" si="3"/>
        <v>103</v>
      </c>
      <c r="C85" s="7">
        <f t="shared" si="4"/>
        <v>45.63106796116505</v>
      </c>
      <c r="D85" s="8">
        <f t="shared" si="5"/>
        <v>45.09803921568628</v>
      </c>
      <c r="E85" s="2">
        <v>6</v>
      </c>
      <c r="F85" s="2"/>
      <c r="G85" s="2"/>
      <c r="H85" s="2">
        <v>1</v>
      </c>
      <c r="I85" s="2"/>
      <c r="J85" s="2">
        <v>2</v>
      </c>
      <c r="K85" s="2">
        <v>54</v>
      </c>
      <c r="L85" s="2">
        <v>46</v>
      </c>
      <c r="M85" s="2"/>
      <c r="N85" s="2">
        <v>2</v>
      </c>
      <c r="O85" s="2">
        <v>111</v>
      </c>
    </row>
    <row r="86" spans="1:15" ht="12.75">
      <c r="A86" s="3" t="s">
        <v>89</v>
      </c>
      <c r="B86" s="1">
        <f t="shared" si="3"/>
        <v>11</v>
      </c>
      <c r="C86" s="7">
        <f t="shared" si="4"/>
        <v>100</v>
      </c>
      <c r="D86" s="8" t="str">
        <f t="shared" si="5"/>
        <v>N/A</v>
      </c>
      <c r="E86" s="2">
        <v>1</v>
      </c>
      <c r="F86" s="2"/>
      <c r="G86" s="2"/>
      <c r="H86" s="2">
        <v>11</v>
      </c>
      <c r="I86" s="2"/>
      <c r="J86" s="2"/>
      <c r="K86" s="2"/>
      <c r="L86" s="2"/>
      <c r="M86" s="2"/>
      <c r="N86" s="2"/>
      <c r="O86" s="2">
        <v>12</v>
      </c>
    </row>
    <row r="87" spans="1:15" ht="12.75">
      <c r="A87" s="3" t="s">
        <v>90</v>
      </c>
      <c r="B87" s="1">
        <f t="shared" si="3"/>
        <v>0</v>
      </c>
      <c r="C87" s="7" t="str">
        <f t="shared" si="4"/>
        <v>N/A</v>
      </c>
      <c r="D87" s="8" t="str">
        <f t="shared" si="5"/>
        <v>N/A</v>
      </c>
      <c r="E87" s="2"/>
      <c r="F87" s="2"/>
      <c r="G87" s="2"/>
      <c r="H87" s="2"/>
      <c r="I87" s="2"/>
      <c r="J87" s="2"/>
      <c r="K87" s="2"/>
      <c r="L87" s="2"/>
      <c r="M87" s="2"/>
      <c r="N87" s="2">
        <v>1</v>
      </c>
      <c r="O87" s="2">
        <v>1</v>
      </c>
    </row>
    <row r="88" spans="1:15" ht="12.75">
      <c r="A88" s="3" t="s">
        <v>91</v>
      </c>
      <c r="B88" s="1">
        <f t="shared" si="3"/>
        <v>99</v>
      </c>
      <c r="C88" s="7">
        <f t="shared" si="4"/>
        <v>75.75757575757575</v>
      </c>
      <c r="D88" s="8">
        <f t="shared" si="5"/>
        <v>75.75757575757575</v>
      </c>
      <c r="E88" s="2">
        <v>1</v>
      </c>
      <c r="F88" s="2"/>
      <c r="G88" s="2"/>
      <c r="H88" s="2"/>
      <c r="I88" s="2"/>
      <c r="J88" s="2">
        <v>4</v>
      </c>
      <c r="K88" s="2">
        <v>20</v>
      </c>
      <c r="L88" s="2">
        <v>75</v>
      </c>
      <c r="M88" s="2"/>
      <c r="N88" s="2">
        <v>2</v>
      </c>
      <c r="O88" s="2">
        <v>102</v>
      </c>
    </row>
    <row r="89" spans="1:15" ht="12.75">
      <c r="A89" s="3" t="s">
        <v>92</v>
      </c>
      <c r="B89" s="1">
        <f t="shared" si="3"/>
        <v>120</v>
      </c>
      <c r="C89" s="7">
        <f t="shared" si="4"/>
        <v>73.33333333333333</v>
      </c>
      <c r="D89" s="8">
        <f t="shared" si="5"/>
        <v>73.33333333333333</v>
      </c>
      <c r="E89" s="2">
        <v>3</v>
      </c>
      <c r="F89" s="2"/>
      <c r="G89" s="2"/>
      <c r="H89" s="2"/>
      <c r="I89" s="2"/>
      <c r="J89" s="2"/>
      <c r="K89" s="2">
        <v>32</v>
      </c>
      <c r="L89" s="2">
        <v>88</v>
      </c>
      <c r="M89" s="2"/>
      <c r="N89" s="2">
        <v>4</v>
      </c>
      <c r="O89" s="2">
        <v>127</v>
      </c>
    </row>
    <row r="90" spans="1:15" ht="12.75">
      <c r="A90" s="3" t="s">
        <v>93</v>
      </c>
      <c r="B90" s="1">
        <f t="shared" si="3"/>
        <v>55</v>
      </c>
      <c r="C90" s="7">
        <f t="shared" si="4"/>
        <v>87.27272727272727</v>
      </c>
      <c r="D90" s="8">
        <f t="shared" si="5"/>
        <v>86.53846153846155</v>
      </c>
      <c r="E90" s="2"/>
      <c r="F90" s="2"/>
      <c r="G90" s="2"/>
      <c r="H90" s="2">
        <v>3</v>
      </c>
      <c r="I90" s="2"/>
      <c r="J90" s="2"/>
      <c r="K90" s="2">
        <v>7</v>
      </c>
      <c r="L90" s="2">
        <v>45</v>
      </c>
      <c r="M90" s="2"/>
      <c r="N90" s="2">
        <v>1</v>
      </c>
      <c r="O90" s="2">
        <v>56</v>
      </c>
    </row>
    <row r="91" spans="1:15" ht="12.75">
      <c r="A91" s="3" t="s">
        <v>94</v>
      </c>
      <c r="B91" s="1">
        <f t="shared" si="3"/>
        <v>32</v>
      </c>
      <c r="C91" s="7">
        <f t="shared" si="4"/>
        <v>100</v>
      </c>
      <c r="D91" s="8">
        <f t="shared" si="5"/>
        <v>100</v>
      </c>
      <c r="E91" s="2"/>
      <c r="F91" s="2"/>
      <c r="G91" s="2"/>
      <c r="H91" s="2">
        <v>29</v>
      </c>
      <c r="I91" s="2"/>
      <c r="J91" s="2"/>
      <c r="K91" s="2"/>
      <c r="L91" s="2">
        <v>3</v>
      </c>
      <c r="M91" s="2"/>
      <c r="N91" s="2">
        <v>1</v>
      </c>
      <c r="O91" s="2">
        <v>33</v>
      </c>
    </row>
    <row r="92" spans="1:15" ht="12.75">
      <c r="A92" s="3" t="s">
        <v>95</v>
      </c>
      <c r="B92" s="1">
        <f t="shared" si="3"/>
        <v>8</v>
      </c>
      <c r="C92" s="7">
        <f t="shared" si="4"/>
        <v>50</v>
      </c>
      <c r="D92" s="8">
        <f t="shared" si="5"/>
        <v>50</v>
      </c>
      <c r="E92" s="2"/>
      <c r="F92" s="2"/>
      <c r="G92" s="2"/>
      <c r="H92" s="2"/>
      <c r="I92" s="2"/>
      <c r="J92" s="2"/>
      <c r="K92" s="2">
        <v>4</v>
      </c>
      <c r="L92" s="2">
        <v>4</v>
      </c>
      <c r="M92" s="2"/>
      <c r="N92" s="2"/>
      <c r="O92" s="2">
        <v>8</v>
      </c>
    </row>
    <row r="93" spans="1:15" ht="12.75">
      <c r="A93" s="3" t="s">
        <v>96</v>
      </c>
      <c r="B93" s="1">
        <f t="shared" si="3"/>
        <v>19</v>
      </c>
      <c r="C93" s="7">
        <f t="shared" si="4"/>
        <v>89.47368421052632</v>
      </c>
      <c r="D93" s="8">
        <f t="shared" si="5"/>
        <v>0</v>
      </c>
      <c r="E93" s="2"/>
      <c r="F93" s="2"/>
      <c r="G93" s="2"/>
      <c r="H93" s="2">
        <v>17</v>
      </c>
      <c r="I93" s="2"/>
      <c r="J93" s="2">
        <v>1</v>
      </c>
      <c r="K93" s="2">
        <v>1</v>
      </c>
      <c r="L93" s="2"/>
      <c r="M93" s="2"/>
      <c r="N93" s="2"/>
      <c r="O93" s="2">
        <v>19</v>
      </c>
    </row>
    <row r="94" spans="1:15" ht="12.75">
      <c r="A94" s="3" t="s">
        <v>97</v>
      </c>
      <c r="B94" s="1">
        <f t="shared" si="3"/>
        <v>59</v>
      </c>
      <c r="C94" s="7">
        <f t="shared" si="4"/>
        <v>3.389830508474576</v>
      </c>
      <c r="D94" s="8">
        <f t="shared" si="5"/>
        <v>3.389830508474576</v>
      </c>
      <c r="E94" s="2"/>
      <c r="F94" s="2"/>
      <c r="G94" s="2"/>
      <c r="H94" s="2"/>
      <c r="I94" s="2"/>
      <c r="J94" s="2">
        <v>36</v>
      </c>
      <c r="K94" s="2">
        <v>21</v>
      </c>
      <c r="L94" s="2">
        <v>2</v>
      </c>
      <c r="M94" s="2"/>
      <c r="N94" s="2"/>
      <c r="O94" s="2">
        <v>59</v>
      </c>
    </row>
    <row r="95" spans="1:15" ht="12.75">
      <c r="A95" s="3" t="s">
        <v>98</v>
      </c>
      <c r="B95" s="1">
        <f t="shared" si="3"/>
        <v>98</v>
      </c>
      <c r="C95" s="7">
        <f t="shared" si="4"/>
        <v>18.367346938775512</v>
      </c>
      <c r="D95" s="8">
        <f t="shared" si="5"/>
        <v>18.367346938775512</v>
      </c>
      <c r="E95" s="2">
        <v>6</v>
      </c>
      <c r="F95" s="2">
        <v>1</v>
      </c>
      <c r="G95" s="2"/>
      <c r="H95" s="2"/>
      <c r="I95" s="2"/>
      <c r="J95" s="2"/>
      <c r="K95" s="2">
        <v>80</v>
      </c>
      <c r="L95" s="2">
        <v>18</v>
      </c>
      <c r="M95" s="2"/>
      <c r="N95" s="2"/>
      <c r="O95" s="2">
        <v>105</v>
      </c>
    </row>
    <row r="96" spans="1:15" ht="12.75">
      <c r="A96" s="3" t="s">
        <v>99</v>
      </c>
      <c r="B96" s="1">
        <f t="shared" si="3"/>
        <v>83</v>
      </c>
      <c r="C96" s="7">
        <f t="shared" si="4"/>
        <v>25.301204819277107</v>
      </c>
      <c r="D96" s="8">
        <f t="shared" si="5"/>
        <v>25.301204819277107</v>
      </c>
      <c r="E96" s="2">
        <v>38</v>
      </c>
      <c r="F96" s="2">
        <v>3</v>
      </c>
      <c r="G96" s="2"/>
      <c r="H96" s="2"/>
      <c r="I96" s="2"/>
      <c r="J96" s="2">
        <v>5</v>
      </c>
      <c r="K96" s="2">
        <v>57</v>
      </c>
      <c r="L96" s="2">
        <v>21</v>
      </c>
      <c r="M96" s="2"/>
      <c r="N96" s="2">
        <v>6</v>
      </c>
      <c r="O96" s="2">
        <v>130</v>
      </c>
    </row>
    <row r="97" spans="1:15" ht="12.75">
      <c r="A97" s="3" t="s">
        <v>100</v>
      </c>
      <c r="B97" s="1">
        <f t="shared" si="3"/>
        <v>43</v>
      </c>
      <c r="C97" s="7">
        <f t="shared" si="4"/>
        <v>48.837209302325576</v>
      </c>
      <c r="D97" s="8">
        <f t="shared" si="5"/>
        <v>48.837209302325576</v>
      </c>
      <c r="E97" s="2">
        <v>1</v>
      </c>
      <c r="F97" s="2"/>
      <c r="G97" s="2"/>
      <c r="H97" s="2"/>
      <c r="I97" s="2"/>
      <c r="J97" s="2"/>
      <c r="K97" s="2">
        <v>22</v>
      </c>
      <c r="L97" s="2">
        <v>21</v>
      </c>
      <c r="M97" s="2"/>
      <c r="N97" s="2">
        <v>2</v>
      </c>
      <c r="O97" s="2">
        <v>46</v>
      </c>
    </row>
    <row r="98" spans="1:15" ht="12.75">
      <c r="A98" s="3" t="s">
        <v>101</v>
      </c>
      <c r="B98" s="1">
        <f t="shared" si="3"/>
        <v>79</v>
      </c>
      <c r="C98" s="7">
        <f t="shared" si="4"/>
        <v>43.037974683544306</v>
      </c>
      <c r="D98" s="8">
        <f t="shared" si="5"/>
        <v>43.037974683544306</v>
      </c>
      <c r="E98" s="2">
        <v>3</v>
      </c>
      <c r="F98" s="2"/>
      <c r="G98" s="2"/>
      <c r="H98" s="2"/>
      <c r="I98" s="2"/>
      <c r="J98" s="2">
        <v>4</v>
      </c>
      <c r="K98" s="2">
        <v>41</v>
      </c>
      <c r="L98" s="2">
        <v>34</v>
      </c>
      <c r="M98" s="2"/>
      <c r="N98" s="2">
        <v>3</v>
      </c>
      <c r="O98" s="2">
        <v>85</v>
      </c>
    </row>
    <row r="99" spans="1:15" ht="12.75">
      <c r="A99" s="3" t="s">
        <v>102</v>
      </c>
      <c r="B99" s="1">
        <f t="shared" si="3"/>
        <v>2</v>
      </c>
      <c r="C99" s="7">
        <f t="shared" si="4"/>
        <v>0</v>
      </c>
      <c r="D99" s="8">
        <f t="shared" si="5"/>
        <v>0</v>
      </c>
      <c r="E99" s="2"/>
      <c r="F99" s="2"/>
      <c r="G99" s="2"/>
      <c r="H99" s="2"/>
      <c r="I99" s="2"/>
      <c r="J99" s="2"/>
      <c r="K99" s="2">
        <v>2</v>
      </c>
      <c r="L99" s="2"/>
      <c r="M99" s="2"/>
      <c r="N99" s="2"/>
      <c r="O99" s="2">
        <v>2</v>
      </c>
    </row>
    <row r="100" spans="1:15" ht="12.75">
      <c r="A100" s="3" t="s">
        <v>103</v>
      </c>
      <c r="B100" s="1">
        <f t="shared" si="3"/>
        <v>24</v>
      </c>
      <c r="C100" s="7">
        <f t="shared" si="4"/>
        <v>58.333333333333336</v>
      </c>
      <c r="D100" s="8">
        <f t="shared" si="5"/>
        <v>58.333333333333336</v>
      </c>
      <c r="E100" s="2"/>
      <c r="F100" s="2"/>
      <c r="G100" s="2"/>
      <c r="H100" s="2"/>
      <c r="I100" s="2"/>
      <c r="J100" s="2"/>
      <c r="K100" s="2">
        <v>10</v>
      </c>
      <c r="L100" s="2">
        <v>14</v>
      </c>
      <c r="M100" s="2"/>
      <c r="N100" s="2"/>
      <c r="O100" s="2">
        <v>24</v>
      </c>
    </row>
    <row r="101" spans="1:15" ht="12.75">
      <c r="A101" s="3" t="s">
        <v>104</v>
      </c>
      <c r="B101" s="1">
        <f t="shared" si="3"/>
        <v>156</v>
      </c>
      <c r="C101" s="7">
        <f t="shared" si="4"/>
        <v>64.74358974358975</v>
      </c>
      <c r="D101" s="8">
        <f t="shared" si="5"/>
        <v>63.08724832214765</v>
      </c>
      <c r="E101" s="2"/>
      <c r="F101" s="2"/>
      <c r="G101" s="2"/>
      <c r="H101" s="2">
        <v>7</v>
      </c>
      <c r="I101" s="2"/>
      <c r="J101" s="2"/>
      <c r="K101" s="2">
        <v>55</v>
      </c>
      <c r="L101" s="2">
        <v>94</v>
      </c>
      <c r="M101" s="2"/>
      <c r="N101" s="2">
        <v>4</v>
      </c>
      <c r="O101" s="2">
        <v>160</v>
      </c>
    </row>
    <row r="102" spans="1:15" ht="12.75">
      <c r="A102" s="3" t="s">
        <v>105</v>
      </c>
      <c r="B102" s="1">
        <f t="shared" si="3"/>
        <v>42</v>
      </c>
      <c r="C102" s="7">
        <f t="shared" si="4"/>
        <v>26.190476190476193</v>
      </c>
      <c r="D102" s="8">
        <f t="shared" si="5"/>
        <v>24.390243902439025</v>
      </c>
      <c r="E102" s="2">
        <v>1</v>
      </c>
      <c r="F102" s="2"/>
      <c r="G102" s="2"/>
      <c r="H102" s="2">
        <v>1</v>
      </c>
      <c r="I102" s="2"/>
      <c r="J102" s="2">
        <v>1</v>
      </c>
      <c r="K102" s="2">
        <v>30</v>
      </c>
      <c r="L102" s="2">
        <v>10</v>
      </c>
      <c r="M102" s="2"/>
      <c r="N102" s="2">
        <v>1</v>
      </c>
      <c r="O102" s="2">
        <v>44</v>
      </c>
    </row>
    <row r="103" spans="1:15" ht="12.75">
      <c r="A103" s="3" t="s">
        <v>106</v>
      </c>
      <c r="B103" s="1">
        <f t="shared" si="3"/>
        <v>116</v>
      </c>
      <c r="C103" s="7">
        <f t="shared" si="4"/>
        <v>61.206896551724135</v>
      </c>
      <c r="D103" s="8">
        <f t="shared" si="5"/>
        <v>59.45945945945946</v>
      </c>
      <c r="E103" s="2">
        <v>2</v>
      </c>
      <c r="F103" s="2"/>
      <c r="G103" s="2"/>
      <c r="H103" s="2">
        <v>5</v>
      </c>
      <c r="I103" s="2"/>
      <c r="J103" s="2">
        <v>1</v>
      </c>
      <c r="K103" s="2">
        <v>44</v>
      </c>
      <c r="L103" s="2">
        <v>66</v>
      </c>
      <c r="M103" s="2"/>
      <c r="N103" s="2">
        <v>3</v>
      </c>
      <c r="O103" s="2">
        <v>121</v>
      </c>
    </row>
    <row r="104" spans="1:15" ht="12.75">
      <c r="A104" s="3" t="s">
        <v>107</v>
      </c>
      <c r="B104" s="1">
        <f t="shared" si="3"/>
        <v>1</v>
      </c>
      <c r="C104" s="7">
        <f t="shared" si="4"/>
        <v>0</v>
      </c>
      <c r="D104" s="8">
        <f t="shared" si="5"/>
        <v>0</v>
      </c>
      <c r="E104" s="2"/>
      <c r="F104" s="2"/>
      <c r="G104" s="2"/>
      <c r="H104" s="2"/>
      <c r="I104" s="2"/>
      <c r="J104" s="2"/>
      <c r="K104" s="2">
        <v>1</v>
      </c>
      <c r="L104" s="2"/>
      <c r="M104" s="2"/>
      <c r="N104" s="2"/>
      <c r="O104" s="2">
        <v>1</v>
      </c>
    </row>
    <row r="105" spans="1:15" ht="12.75">
      <c r="A105" s="3" t="s">
        <v>108</v>
      </c>
      <c r="B105" s="1">
        <f t="shared" si="3"/>
        <v>114</v>
      </c>
      <c r="C105" s="7">
        <f t="shared" si="4"/>
        <v>35.96491228070175</v>
      </c>
      <c r="D105" s="8">
        <f t="shared" si="5"/>
        <v>35.96491228070175</v>
      </c>
      <c r="E105" s="2">
        <v>1</v>
      </c>
      <c r="F105" s="2"/>
      <c r="G105" s="2">
        <v>1</v>
      </c>
      <c r="H105" s="2"/>
      <c r="I105" s="2"/>
      <c r="J105" s="2">
        <v>1</v>
      </c>
      <c r="K105" s="2">
        <v>72</v>
      </c>
      <c r="L105" s="2">
        <v>41</v>
      </c>
      <c r="M105" s="2"/>
      <c r="N105" s="2">
        <v>3</v>
      </c>
      <c r="O105" s="2">
        <v>119</v>
      </c>
    </row>
    <row r="106" spans="1:15" ht="12.75">
      <c r="A106" s="3" t="s">
        <v>109</v>
      </c>
      <c r="B106" s="1">
        <f t="shared" si="3"/>
        <v>161</v>
      </c>
      <c r="C106" s="7">
        <f t="shared" si="4"/>
        <v>79.5031055900621</v>
      </c>
      <c r="D106" s="8">
        <f t="shared" si="5"/>
        <v>79.5031055900621</v>
      </c>
      <c r="E106" s="2">
        <v>5</v>
      </c>
      <c r="F106" s="2"/>
      <c r="G106" s="2"/>
      <c r="H106" s="2"/>
      <c r="I106" s="2"/>
      <c r="J106" s="2">
        <v>3</v>
      </c>
      <c r="K106" s="2">
        <v>30</v>
      </c>
      <c r="L106" s="2">
        <v>128</v>
      </c>
      <c r="M106" s="2"/>
      <c r="N106" s="2">
        <v>3</v>
      </c>
      <c r="O106" s="2">
        <v>169</v>
      </c>
    </row>
    <row r="107" spans="1:15" ht="12.75">
      <c r="A107" s="3" t="s">
        <v>110</v>
      </c>
      <c r="B107" s="1">
        <f t="shared" si="3"/>
        <v>101</v>
      </c>
      <c r="C107" s="7">
        <f t="shared" si="4"/>
        <v>59.4059405940594</v>
      </c>
      <c r="D107" s="8">
        <f t="shared" si="5"/>
        <v>59.4059405940594</v>
      </c>
      <c r="E107" s="2">
        <v>4</v>
      </c>
      <c r="F107" s="2"/>
      <c r="G107" s="2"/>
      <c r="H107" s="2"/>
      <c r="I107" s="2"/>
      <c r="J107" s="2"/>
      <c r="K107" s="2">
        <v>41</v>
      </c>
      <c r="L107" s="2">
        <v>60</v>
      </c>
      <c r="M107" s="2"/>
      <c r="N107" s="2">
        <v>7</v>
      </c>
      <c r="O107" s="2">
        <v>112</v>
      </c>
    </row>
    <row r="108" spans="1:15" ht="12.75">
      <c r="A108" s="3" t="s">
        <v>111</v>
      </c>
      <c r="B108" s="1">
        <f t="shared" si="3"/>
        <v>161</v>
      </c>
      <c r="C108" s="7">
        <f t="shared" si="4"/>
        <v>82.6086956521739</v>
      </c>
      <c r="D108" s="8">
        <f t="shared" si="5"/>
        <v>82.6086956521739</v>
      </c>
      <c r="E108" s="2">
        <v>6</v>
      </c>
      <c r="F108" s="2"/>
      <c r="G108" s="2">
        <v>1</v>
      </c>
      <c r="H108" s="2"/>
      <c r="I108" s="2"/>
      <c r="J108" s="2">
        <v>1</v>
      </c>
      <c r="K108" s="2">
        <v>27</v>
      </c>
      <c r="L108" s="2">
        <v>133</v>
      </c>
      <c r="M108" s="2"/>
      <c r="N108" s="2"/>
      <c r="O108" s="2">
        <v>168</v>
      </c>
    </row>
    <row r="109" spans="1:15" ht="12.75">
      <c r="A109" s="3" t="s">
        <v>112</v>
      </c>
      <c r="B109" s="1">
        <f t="shared" si="3"/>
        <v>13</v>
      </c>
      <c r="C109" s="7">
        <f t="shared" si="4"/>
        <v>61.53846153846154</v>
      </c>
      <c r="D109" s="8">
        <f t="shared" si="5"/>
        <v>61.53846153846154</v>
      </c>
      <c r="E109" s="2"/>
      <c r="F109" s="2"/>
      <c r="G109" s="2"/>
      <c r="H109" s="2"/>
      <c r="I109" s="2"/>
      <c r="J109" s="2"/>
      <c r="K109" s="2">
        <v>5</v>
      </c>
      <c r="L109" s="2">
        <v>8</v>
      </c>
      <c r="M109" s="2"/>
      <c r="N109" s="2"/>
      <c r="O109" s="2">
        <v>13</v>
      </c>
    </row>
    <row r="110" spans="1:15" ht="12.75">
      <c r="A110" s="3" t="s">
        <v>113</v>
      </c>
      <c r="B110" s="1">
        <f t="shared" si="3"/>
        <v>121</v>
      </c>
      <c r="C110" s="7">
        <f t="shared" si="4"/>
        <v>31.40495867768595</v>
      </c>
      <c r="D110" s="8">
        <f t="shared" si="5"/>
        <v>29.059829059829063</v>
      </c>
      <c r="E110" s="2">
        <v>11</v>
      </c>
      <c r="F110" s="2"/>
      <c r="G110" s="2"/>
      <c r="H110" s="2">
        <v>4</v>
      </c>
      <c r="I110" s="2"/>
      <c r="J110" s="2">
        <v>2</v>
      </c>
      <c r="K110" s="2">
        <v>81</v>
      </c>
      <c r="L110" s="2">
        <v>34</v>
      </c>
      <c r="M110" s="2"/>
      <c r="N110" s="2">
        <v>2</v>
      </c>
      <c r="O110" s="2">
        <v>134</v>
      </c>
    </row>
    <row r="111" spans="1:15" ht="12.75">
      <c r="A111" s="3" t="s">
        <v>114</v>
      </c>
      <c r="B111" s="1">
        <f t="shared" si="3"/>
        <v>3</v>
      </c>
      <c r="C111" s="7">
        <f t="shared" si="4"/>
        <v>66.66666666666666</v>
      </c>
      <c r="D111" s="8">
        <f t="shared" si="5"/>
        <v>66.66666666666666</v>
      </c>
      <c r="E111" s="2"/>
      <c r="F111" s="2"/>
      <c r="G111" s="2"/>
      <c r="H111" s="2"/>
      <c r="I111" s="2"/>
      <c r="J111" s="2"/>
      <c r="K111" s="2">
        <v>1</v>
      </c>
      <c r="L111" s="2">
        <v>2</v>
      </c>
      <c r="M111" s="2"/>
      <c r="N111" s="2"/>
      <c r="O111" s="2">
        <v>3</v>
      </c>
    </row>
    <row r="112" spans="1:15" ht="12.75">
      <c r="A112" s="3" t="s">
        <v>115</v>
      </c>
      <c r="B112" s="1">
        <f t="shared" si="3"/>
        <v>46</v>
      </c>
      <c r="C112" s="7">
        <f t="shared" si="4"/>
        <v>65.21739130434783</v>
      </c>
      <c r="D112" s="8">
        <f t="shared" si="5"/>
        <v>65.21739130434783</v>
      </c>
      <c r="E112" s="2">
        <v>2</v>
      </c>
      <c r="F112" s="2"/>
      <c r="G112" s="2"/>
      <c r="H112" s="2"/>
      <c r="I112" s="2"/>
      <c r="J112" s="2"/>
      <c r="K112" s="2">
        <v>16</v>
      </c>
      <c r="L112" s="2">
        <v>30</v>
      </c>
      <c r="M112" s="2"/>
      <c r="N112" s="2">
        <v>1</v>
      </c>
      <c r="O112" s="2">
        <v>49</v>
      </c>
    </row>
    <row r="113" spans="1:15" ht="12.75">
      <c r="A113" s="3" t="s">
        <v>116</v>
      </c>
      <c r="B113" s="1">
        <f t="shared" si="3"/>
        <v>82</v>
      </c>
      <c r="C113" s="7">
        <f t="shared" si="4"/>
        <v>64.63414634146342</v>
      </c>
      <c r="D113" s="8">
        <f t="shared" si="5"/>
        <v>64.19753086419753</v>
      </c>
      <c r="E113" s="2">
        <v>6</v>
      </c>
      <c r="F113" s="2"/>
      <c r="G113" s="2">
        <v>1</v>
      </c>
      <c r="H113" s="2">
        <v>1</v>
      </c>
      <c r="I113" s="2"/>
      <c r="J113" s="2">
        <v>2</v>
      </c>
      <c r="K113" s="2">
        <v>27</v>
      </c>
      <c r="L113" s="2">
        <v>52</v>
      </c>
      <c r="M113" s="2"/>
      <c r="N113" s="2">
        <v>8</v>
      </c>
      <c r="O113" s="2">
        <v>97</v>
      </c>
    </row>
    <row r="114" spans="1:15" ht="12.75">
      <c r="A114" s="3" t="s">
        <v>117</v>
      </c>
      <c r="B114" s="1">
        <f t="shared" si="3"/>
        <v>36</v>
      </c>
      <c r="C114" s="7">
        <f t="shared" si="4"/>
        <v>19.444444444444446</v>
      </c>
      <c r="D114" s="8">
        <f t="shared" si="5"/>
        <v>19.444444444444446</v>
      </c>
      <c r="E114" s="2">
        <v>3</v>
      </c>
      <c r="F114" s="2">
        <v>1</v>
      </c>
      <c r="G114" s="2"/>
      <c r="H114" s="2"/>
      <c r="I114" s="2"/>
      <c r="J114" s="2"/>
      <c r="K114" s="2">
        <v>29</v>
      </c>
      <c r="L114" s="2">
        <v>7</v>
      </c>
      <c r="M114" s="2"/>
      <c r="N114" s="2">
        <v>3</v>
      </c>
      <c r="O114" s="2">
        <v>43</v>
      </c>
    </row>
    <row r="115" spans="1:15" ht="12.75">
      <c r="A115" s="3" t="s">
        <v>118</v>
      </c>
      <c r="B115" s="1">
        <f t="shared" si="3"/>
        <v>81</v>
      </c>
      <c r="C115" s="7">
        <f t="shared" si="4"/>
        <v>76.5432098765432</v>
      </c>
      <c r="D115" s="8">
        <f t="shared" si="5"/>
        <v>76.5432098765432</v>
      </c>
      <c r="E115" s="2">
        <v>5</v>
      </c>
      <c r="F115" s="2"/>
      <c r="G115" s="2"/>
      <c r="H115" s="2"/>
      <c r="I115" s="2"/>
      <c r="J115" s="2"/>
      <c r="K115" s="2">
        <v>19</v>
      </c>
      <c r="L115" s="2">
        <v>62</v>
      </c>
      <c r="M115" s="2"/>
      <c r="N115" s="2">
        <v>2</v>
      </c>
      <c r="O115" s="2">
        <v>88</v>
      </c>
    </row>
    <row r="116" spans="1:15" ht="12.75">
      <c r="A116" s="3" t="s">
        <v>119</v>
      </c>
      <c r="B116" s="1">
        <f t="shared" si="3"/>
        <v>7</v>
      </c>
      <c r="C116" s="7">
        <f t="shared" si="4"/>
        <v>85.71428571428571</v>
      </c>
      <c r="D116" s="8">
        <f t="shared" si="5"/>
        <v>85.71428571428571</v>
      </c>
      <c r="E116" s="2">
        <v>3</v>
      </c>
      <c r="F116" s="2"/>
      <c r="G116" s="2"/>
      <c r="H116" s="2"/>
      <c r="I116" s="2"/>
      <c r="J116" s="2"/>
      <c r="K116" s="2">
        <v>1</v>
      </c>
      <c r="L116" s="2">
        <v>6</v>
      </c>
      <c r="M116" s="2"/>
      <c r="N116" s="2">
        <v>1</v>
      </c>
      <c r="O116" s="2">
        <v>11</v>
      </c>
    </row>
    <row r="117" spans="1:15" ht="12.75">
      <c r="A117" s="3" t="s">
        <v>120</v>
      </c>
      <c r="B117" s="1">
        <f t="shared" si="3"/>
        <v>10</v>
      </c>
      <c r="C117" s="7">
        <f t="shared" si="4"/>
        <v>80</v>
      </c>
      <c r="D117" s="8">
        <f t="shared" si="5"/>
        <v>80</v>
      </c>
      <c r="E117" s="2"/>
      <c r="F117" s="2"/>
      <c r="G117" s="2"/>
      <c r="H117" s="2"/>
      <c r="I117" s="2"/>
      <c r="J117" s="2"/>
      <c r="K117" s="2">
        <v>2</v>
      </c>
      <c r="L117" s="2">
        <v>8</v>
      </c>
      <c r="M117" s="2"/>
      <c r="N117" s="2"/>
      <c r="O117" s="2">
        <v>10</v>
      </c>
    </row>
    <row r="118" spans="1:15" ht="12.75">
      <c r="A118" s="3" t="s">
        <v>121</v>
      </c>
      <c r="B118" s="1">
        <f t="shared" si="3"/>
        <v>117</v>
      </c>
      <c r="C118" s="7">
        <f t="shared" si="4"/>
        <v>16.23931623931624</v>
      </c>
      <c r="D118" s="8">
        <f t="shared" si="5"/>
        <v>16.23931623931624</v>
      </c>
      <c r="E118" s="2">
        <v>11</v>
      </c>
      <c r="F118" s="2"/>
      <c r="G118" s="2"/>
      <c r="H118" s="2"/>
      <c r="I118" s="2"/>
      <c r="J118" s="2">
        <v>6</v>
      </c>
      <c r="K118" s="2">
        <v>92</v>
      </c>
      <c r="L118" s="2">
        <v>19</v>
      </c>
      <c r="M118" s="2"/>
      <c r="N118" s="2">
        <v>2</v>
      </c>
      <c r="O118" s="2">
        <v>130</v>
      </c>
    </row>
    <row r="119" spans="1:15" ht="12.75">
      <c r="A119" s="3" t="s">
        <v>122</v>
      </c>
      <c r="B119" s="1">
        <f t="shared" si="3"/>
        <v>1</v>
      </c>
      <c r="C119" s="7">
        <f t="shared" si="4"/>
        <v>0</v>
      </c>
      <c r="D119" s="8">
        <f t="shared" si="5"/>
        <v>0</v>
      </c>
      <c r="E119" s="2"/>
      <c r="F119" s="2"/>
      <c r="G119" s="2"/>
      <c r="H119" s="2"/>
      <c r="I119" s="2"/>
      <c r="J119" s="2"/>
      <c r="K119" s="2">
        <v>1</v>
      </c>
      <c r="L119" s="2"/>
      <c r="M119" s="2"/>
      <c r="N119" s="2"/>
      <c r="O119" s="2">
        <v>1</v>
      </c>
    </row>
    <row r="120" spans="1:15" ht="12.75">
      <c r="A120" s="3" t="s">
        <v>123</v>
      </c>
      <c r="B120" s="1">
        <f t="shared" si="3"/>
        <v>16</v>
      </c>
      <c r="C120" s="7">
        <f t="shared" si="4"/>
        <v>87.5</v>
      </c>
      <c r="D120" s="8">
        <f t="shared" si="5"/>
        <v>87.5</v>
      </c>
      <c r="E120" s="2"/>
      <c r="F120" s="2"/>
      <c r="G120" s="2"/>
      <c r="H120" s="2"/>
      <c r="I120" s="2"/>
      <c r="J120" s="2"/>
      <c r="K120" s="2">
        <v>2</v>
      </c>
      <c r="L120" s="2">
        <v>14</v>
      </c>
      <c r="M120" s="2"/>
      <c r="N120" s="2"/>
      <c r="O120" s="2">
        <v>16</v>
      </c>
    </row>
    <row r="121" spans="1:15" ht="12.75">
      <c r="A121" s="3" t="s">
        <v>124</v>
      </c>
      <c r="B121" s="1">
        <f t="shared" si="3"/>
        <v>25</v>
      </c>
      <c r="C121" s="7">
        <f t="shared" si="4"/>
        <v>48</v>
      </c>
      <c r="D121" s="8">
        <f t="shared" si="5"/>
        <v>40.909090909090914</v>
      </c>
      <c r="E121" s="2">
        <v>39</v>
      </c>
      <c r="F121" s="2">
        <v>22</v>
      </c>
      <c r="G121" s="2">
        <v>18</v>
      </c>
      <c r="H121" s="2">
        <v>3</v>
      </c>
      <c r="I121" s="2">
        <v>1</v>
      </c>
      <c r="J121" s="2"/>
      <c r="K121" s="2">
        <v>13</v>
      </c>
      <c r="L121" s="2">
        <v>9</v>
      </c>
      <c r="M121" s="2">
        <v>1</v>
      </c>
      <c r="N121" s="2">
        <v>1112</v>
      </c>
      <c r="O121" s="2">
        <v>1218</v>
      </c>
    </row>
    <row r="122" spans="1:15" ht="12.75">
      <c r="A122" s="3" t="s">
        <v>128</v>
      </c>
      <c r="B122" s="3">
        <f t="shared" si="3"/>
        <v>7617</v>
      </c>
      <c r="C122" s="7">
        <f t="shared" si="4"/>
        <v>54.08953656295129</v>
      </c>
      <c r="D122" s="8">
        <f t="shared" si="5"/>
        <v>50.93995510662177</v>
      </c>
      <c r="E122" s="6">
        <v>590</v>
      </c>
      <c r="F122" s="6">
        <v>30</v>
      </c>
      <c r="G122" s="6">
        <v>23</v>
      </c>
      <c r="H122" s="6">
        <v>489</v>
      </c>
      <c r="I122" s="6">
        <v>2</v>
      </c>
      <c r="J122" s="6">
        <v>214</v>
      </c>
      <c r="K122" s="6">
        <v>3283</v>
      </c>
      <c r="L122" s="6">
        <v>3631</v>
      </c>
      <c r="M122" s="6">
        <v>1</v>
      </c>
      <c r="N122" s="6">
        <v>1343</v>
      </c>
      <c r="O122" s="6">
        <v>9606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2008-08-05T00:45:46Z</dcterms:created>
  <dcterms:modified xsi:type="dcterms:W3CDTF">2008-08-11T00:46:53Z</dcterms:modified>
  <cp:category/>
  <cp:version/>
  <cp:contentType/>
  <cp:contentStatus/>
</cp:coreProperties>
</file>